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ackup\Backup\MSOffice\Winword\PROSVJETA\JAVNA NABAVA\JAVNA NABAVA 2021\OŠ Vodice\Izvedbeni projekt-rekonstrukcija razvodnih ormara\"/>
    </mc:Choice>
  </mc:AlternateContent>
  <xr:revisionPtr revIDLastSave="0" documentId="13_ncr:1_{3D1FC017-7F1D-43FD-9792-1A8560FD9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.radovi-bez cijena" sheetId="11" r:id="rId1"/>
  </sheets>
  <definedNames>
    <definedName name="_Toc410056067" localSheetId="0">'El.radovi-bez cijena'!#REF!</definedName>
    <definedName name="_xlnm.Print_Titles" localSheetId="0">'El.radovi-bez cijena'!$1:$1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0" i="11" l="1"/>
  <c r="D285" i="11"/>
  <c r="A285" i="11"/>
  <c r="D284" i="11"/>
  <c r="A284" i="11"/>
  <c r="D283" i="11"/>
  <c r="A283" i="11"/>
  <c r="H277" i="11"/>
  <c r="A277" i="11"/>
  <c r="H275" i="11"/>
  <c r="A267" i="11"/>
  <c r="H258" i="11"/>
  <c r="H218" i="11"/>
  <c r="H190" i="11"/>
  <c r="H174" i="11"/>
  <c r="H152" i="11"/>
  <c r="H127" i="11"/>
  <c r="H103" i="11"/>
  <c r="H79" i="11"/>
  <c r="H55" i="11"/>
  <c r="H26" i="11"/>
  <c r="H28" i="11" s="1"/>
  <c r="H283" i="11" s="1"/>
  <c r="H24" i="11"/>
  <c r="H22" i="11"/>
  <c r="H262" i="11" l="1"/>
  <c r="H284" i="11" s="1"/>
  <c r="H279" i="11"/>
  <c r="H285" i="11" s="1"/>
  <c r="H286" i="11" l="1"/>
  <c r="H287" i="11"/>
  <c r="H288" i="11" s="1"/>
</calcChain>
</file>

<file path=xl/sharedStrings.xml><?xml version="1.0" encoding="utf-8"?>
<sst xmlns="http://schemas.openxmlformats.org/spreadsheetml/2006/main" count="477" uniqueCount="176">
  <si>
    <t>OPIS</t>
  </si>
  <si>
    <t>Ukupna cijena</t>
  </si>
  <si>
    <t>1.</t>
  </si>
  <si>
    <t>m</t>
  </si>
  <si>
    <t>3.</t>
  </si>
  <si>
    <t>kom</t>
  </si>
  <si>
    <t>SVEUKUPNO</t>
  </si>
  <si>
    <t>kom.</t>
  </si>
  <si>
    <t>RAZVODNI ORMARI</t>
  </si>
  <si>
    <t>kpl.</t>
  </si>
  <si>
    <t>2.</t>
  </si>
  <si>
    <t>-Ostali materijal i pribor;</t>
  </si>
  <si>
    <t>-Cu-sabirnice</t>
  </si>
  <si>
    <t>-redne stezaljke</t>
  </si>
  <si>
    <t>-spojni vodovi, kabeli, montažne šine, bravice</t>
  </si>
  <si>
    <t xml:space="preserve"> natpisne ploćice i sl.</t>
  </si>
  <si>
    <t>-ostali sitni spojni i montažni pribor</t>
  </si>
  <si>
    <t>UKUPNO 1.:</t>
  </si>
  <si>
    <t>UKUPNO 2.:</t>
  </si>
  <si>
    <t>OSTALI RADOVI</t>
  </si>
  <si>
    <t>- ispitni protokol o izvršenom mjerenju otpora izolacije,</t>
  </si>
  <si>
    <t>- ispitni protokol o kvaliteti razdjelnika,</t>
  </si>
  <si>
    <t>- ispitni protokol o podešenosti zaštite (termičke i mag.),</t>
  </si>
  <si>
    <t>- atesti i prospekti za ugrađenu opremu i materijal,</t>
  </si>
  <si>
    <t>- primopredaja izvedeni radova sa puštanjem u funkciju,</t>
  </si>
  <si>
    <t>- izrada uputa za rad i održavanje izvedene instalacije.</t>
  </si>
  <si>
    <t>Ispitivanje izvedenih instalacija sa izradom i primopredajom u tri primjerka ispitnih protokola i to:</t>
  </si>
  <si>
    <t>- ispitni protokol o izvršenom mjerenju otpora petlje i  efikasnosti zaštite od napona dodira,</t>
  </si>
  <si>
    <t>REKAPITULACIJA:</t>
  </si>
  <si>
    <t>UKUPNO:</t>
  </si>
  <si>
    <t>PDV 25%:</t>
  </si>
  <si>
    <t>ELEKTRO INSTALACIJE</t>
  </si>
  <si>
    <t>OPĆE  NAPOMENE</t>
  </si>
  <si>
    <t>Terminski planovi koje predoči investitor, odnosno generalni izvođač obvezujući su. Radovi će po potrebi uslijediti uz povećan broj osoblja, odnosno radom noću ili vikendom. Montaža kao i svi termini trebaju uslijediti uz koordinaciju svih tvrtki koje sudjeluju u gradnji. Za izvedbu montaže uvijek važe najnoviji i važeći projekti za izvođenje. Ukoliko bi se pojavile sumnje u pogledu izvedbe, odmah treba o tome pismeno izvijestiti investitora.</t>
  </si>
  <si>
    <t>Za izbor materijala i izvedbu važe nacionalni i međunarodni standardi i odredbe kao i priznata pravila struke.</t>
  </si>
  <si>
    <t xml:space="preserve">Cijene iz ponude su fiksne cijene tijekom cijelog vremena gradnje. Promjene cijena ne utječu na jedinstvene cijene. </t>
  </si>
  <si>
    <t>U jedinstvenoj cijeni svih pozicija sadržani su svi troškovi i materijal potrebni za besprijekornu izvedbu.</t>
  </si>
  <si>
    <t>Tehničke ili optičke nedostatke bilo koje vrste, koje primijeti investitor, treba izmijeniti bez odgode i bez naknade. Nalogoprimac se obvezuje da će za montera koji vodi građevinske radove angažirati tehnički verziranog, kvalificiranog višeg montera, te da će ga na raspolaganje staviti tijekom cijelog vremena gradnje.</t>
  </si>
  <si>
    <t xml:space="preserve">Ateste ugrađenih materijala i uređaja,  mjerne protokole izdane od ovlaštenih institucija i dokumentaciju izvedenog stanja  treba priložiti prije tehničkog pregleda. </t>
  </si>
  <si>
    <t>Jamstvo počinje teći s danom kad investitor ili njegov punomoćnik izvrše prijam objekta bez nedostataka. Pretpostavka za ovaj prijam je predočenje potvrda o uspjelom tehničkom pregledu.</t>
  </si>
  <si>
    <t xml:space="preserve">Izvedba kabelskih trasa treba uslijediti u suglasnosti i uz koordinaciju svih sudionika u gradnji. Vodove, koji trebaju biti položeni radi održavanja funkcionalnosti, treba položiti s odobrenim materijalom za polaganje. </t>
  </si>
  <si>
    <t>Sve električne uređaje i postrojenja, treba kabelima spojiti prema shemama polaganja kabela. Materijal potreban za to sadržan je u odgovarajućim količinama u ovom toškovniku. Sheme polaganja kabela treba na odgovarajući način pravodobno zatražiti.</t>
  </si>
  <si>
    <t xml:space="preserve">Dodatni radovi smiju se izvoditi samo kad ih naloži i odobri investitor. </t>
  </si>
  <si>
    <t xml:space="preserve">Stavka </t>
  </si>
  <si>
    <t>Poz.</t>
  </si>
  <si>
    <t>Jed. mj.</t>
  </si>
  <si>
    <t>Jed. cijena</t>
  </si>
  <si>
    <t>Kol.</t>
  </si>
  <si>
    <t>-B 10A, 1P, 10kA</t>
  </si>
  <si>
    <t>-B 16A, 1P, 10kA</t>
  </si>
  <si>
    <t>-F</t>
  </si>
  <si>
    <t>paušal</t>
  </si>
  <si>
    <t>Izrada konačne dokumentacije izvedenog stanja sa zapisom na CD-u (ACAD).</t>
  </si>
  <si>
    <t>Sve stavke uključuju kompletno ožičene i ispitane razdjelnike, dopremljene, montirane i spojene na mjestu ugradnje. Svaki razdjelnik opremljen je džepom za smještaj dokumentacije u koju obvezno treba uložiti jednopolnu shemu izvedenog stanja svakog pripadajućeg razdjelnika.</t>
  </si>
  <si>
    <t>Qfid</t>
  </si>
  <si>
    <t>-B 6A, 1P, 10kA</t>
  </si>
  <si>
    <t>PRETHODNI RADOVI</t>
  </si>
  <si>
    <t>Odvoz opreme i materijala na deponiju cca 10km od objekta.</t>
  </si>
  <si>
    <t>Jednopolni minijaturni prekidač, za montažu na šinu:</t>
  </si>
  <si>
    <t>-stupanj zaštite IP55</t>
  </si>
  <si>
    <t>-plastični džep za nacrte A4</t>
  </si>
  <si>
    <t>-1Q1</t>
  </si>
  <si>
    <t>-S1</t>
  </si>
  <si>
    <t>-d1</t>
  </si>
  <si>
    <t>-detektor greške faze 400Vac, sa 1 CO kontaktom (250Vac, 10A) i monitoringom rotacije i gubitka faze</t>
  </si>
  <si>
    <t>-Tipkalo pritisno za hitno isključenje tipka 30mm, sa prstenom za tipkalo sa porukom hitnog isključivanja, deblokada zakretom.</t>
  </si>
  <si>
    <t>-monoblok kompletna crvena LED signalna svjetiljka promjera 30mm, 24VAC/DC, u kompletu sa nosačem natpisne pločice i natpisnom pločicom.</t>
  </si>
  <si>
    <t>-monoblok kompletna zelena LED signalna svjetiljka promjera 30mm, 24VAC/DC, u kompletu sa nosačem natpisne pločice i natpisnom pločicom.</t>
  </si>
  <si>
    <t>-d2</t>
  </si>
  <si>
    <t>-minijaturni utični relej sa podnožjem, sa 4CO kontakta, 6A, napon šule 24VDC</t>
  </si>
  <si>
    <t>Q4, Q5</t>
  </si>
  <si>
    <t>Tropolni minijaturni prekidač, za montažu na šinu:</t>
  </si>
  <si>
    <t>-sklopnik  3P, (3 NO), AC-3, napon 440V, 9 A, napon špule 24 VDC.
Dodatni kontakti (2 NO i 2NC) za prednju montažu na sklopnike.</t>
  </si>
  <si>
    <t>G1</t>
  </si>
  <si>
    <t>-napajanje 230VAC/24VDC, 120W, 5A, montaža na šinu.</t>
  </si>
  <si>
    <t>-montažna metalna ploča</t>
  </si>
  <si>
    <t>-TR1-TR3</t>
  </si>
  <si>
    <t>Demontaža i odspajanje postojećih  razdjelnika OŠ Vodice.</t>
  </si>
  <si>
    <t>Demontaža ostale opreme i materijala elektroinstalacija (oštečeni kabeli, limene police, zaštitne cijevi razvodne kutije i sl.)</t>
  </si>
  <si>
    <t>-Neprovidna metalna vrata</t>
  </si>
  <si>
    <t xml:space="preserve">Jednopolni minijaturni prekidač, za montažu na šinu, tip kao C60, "Schneider" :
</t>
  </si>
  <si>
    <t>-B 16A, 3P, 10kA</t>
  </si>
  <si>
    <t>=RO-C1</t>
  </si>
  <si>
    <t>-oznaka RO-C1.</t>
  </si>
  <si>
    <t>-radionički izrađen po mjeri postojećeg razvodnog ormara</t>
  </si>
  <si>
    <t>-boja RAL 7035</t>
  </si>
  <si>
    <t>-stupanj zaštite IP65</t>
  </si>
  <si>
    <t xml:space="preserve">-F01
</t>
  </si>
  <si>
    <t>-NV rastavna tropolna sklopka-osigurač, nazivne struje 125A, 400V, 50Hz, za montažu na ploču, komplet sa nožastim ulošcima vel. NV00 C gL-gG/63A.</t>
  </si>
  <si>
    <t>-trofazna strujna diferencijana zaštitna sklopka, nazivne struje 40A, nazivne diferencijalne struje 0,03A, montaža na šinu.</t>
  </si>
  <si>
    <t>-B 20A, 1P, 10kA</t>
  </si>
  <si>
    <t>=RO-C2</t>
  </si>
  <si>
    <t>-oznaka RO-C2.</t>
  </si>
  <si>
    <t>-F1-F16</t>
  </si>
  <si>
    <t>-F1-F29</t>
  </si>
  <si>
    <t>-F30</t>
  </si>
  <si>
    <t>-B 25A, 3P, 10kA</t>
  </si>
  <si>
    <t>Tropolni minijaturni prekidač, za montažu na šinu.</t>
  </si>
  <si>
    <t>=RO-A1</t>
  </si>
  <si>
    <t>-oznaka RO-A1.</t>
  </si>
  <si>
    <t>-trofazna strujna diferencijana zaštitna sklopka, nazivne struje 63A, nazivne diferencijalne struje 0,03A, montaža na šinu.</t>
  </si>
  <si>
    <t>-B 20A, 3P, 10kA</t>
  </si>
  <si>
    <t>=RO-K</t>
  </si>
  <si>
    <t>=RO-A2</t>
  </si>
  <si>
    <t>-oznaka RO-A2.</t>
  </si>
  <si>
    <t>=RO-KUH</t>
  </si>
  <si>
    <t>Dobava, montaža i spajanje dvosekcijskog razvodnog ormara kuhinje. Ormar u  nadgradnoj metalnoj izvedbi, izrađen od čeličnog lima debljine 2mm, prefabriciran sa slijedećim elementima i podacima:</t>
  </si>
  <si>
    <t>Dobava, montaža i spajanje dvosekcijskog razvodnog ormara krila A (kat). Ormar u  nadgradnoj metalnoj izvedbi, izrađen od čeličnog lima debljine 2mm, prefabriciran sa slijedećim elementima i podacima:</t>
  </si>
  <si>
    <t>Dobava, montaža i spajanje dvosekcijskog razvodnog ormara krila A (prizemlje). Ormar u  nadgradnoj metalnoj izvedbi, izrađen od čeličnog lima debljine 2mm, prefabriciran sa slijedećim elementima i podacima:</t>
  </si>
  <si>
    <t>Dobava, montaža i spajanje dvosekcijskog razvodnog ormara krila C (prizemlje). Ormar u  nadgradnoj metalnoj izvedbi, izrađen od čeličnog lima debljine 2mm, prefabriciran sa slijedećim elementima i podacima:</t>
  </si>
  <si>
    <t>-oznaka RO-KUH</t>
  </si>
  <si>
    <t>-B 25A, 1P, 10kA</t>
  </si>
  <si>
    <t>=RO-D</t>
  </si>
  <si>
    <t>-oznaka RO-D</t>
  </si>
  <si>
    <t>Dobava, montaža i spajanje dvosekcijskog razvodnog ormara dvorane. Ormar u  uzidnoj metalnoj izvedbi, izrađen od čeličnog lima debljine 2mm, prefabriciran sa slijedećim elementima i podacima:</t>
  </si>
  <si>
    <t>-NV rastavna tropolna sklopka-osigurač, nazivne struje 125A, 400V, 50Hz, za montažu na ploču, komplet sa nožastim ulošcima vel. NV00 C gL-gG/35A.</t>
  </si>
  <si>
    <t>-F1-F15</t>
  </si>
  <si>
    <t>-S1-S5</t>
  </si>
  <si>
    <t>-grebenasta sklopka, 0-1/1P/20A, 48x48mm, sa natpisnom pločicom, montaža na vrata</t>
  </si>
  <si>
    <t>-F33</t>
  </si>
  <si>
    <t>-F1-F32</t>
  </si>
  <si>
    <t>=GRO-1</t>
  </si>
  <si>
    <t>Dobava, montaža i spajanje glavnog razvodnog ormara dovoda. Ormar u  nadgradnoj metalnoj izvedbi, izrađen od čeličnog lima debljine 2mm, prefabriciran sa slijedećim elementima i podacima:</t>
  </si>
  <si>
    <t>-oznaka GRO-1</t>
  </si>
  <si>
    <t>-NV rastavna tropolna sklopka-osigurač, nazivne struje 400A, 400V, 50Hz, za montažu na ploču, komplet sa nožastim ulošcima vel. NV2 C gL-gG/250A.</t>
  </si>
  <si>
    <t>-Cu sabirnica 30x10mm (630A)</t>
  </si>
  <si>
    <t>-Potporni izolator, visina 40mm, za ključ 40mm, 2xM8, 4.4kN</t>
  </si>
  <si>
    <t>-vijci, matice, stopice</t>
  </si>
  <si>
    <t>=GRO-2</t>
  </si>
  <si>
    <t>Dobava i montaža samostojećeg višesekcijskog metalnog glavnog razvodnog ormara OŠ Vodice, dimenzija 1200x1000x220 mm, zaštite IP55, u boji RAL 7035. U ormar se ugrađuje sljedeća oprema:</t>
  </si>
  <si>
    <t>-oznaka GRO-2</t>
  </si>
  <si>
    <t>-metalna vrata s bravicama</t>
  </si>
  <si>
    <t>-NV rastavna tropolna sklopka-osigurač, nazivne struje 125A, 400V, 50Hz, za montažu na ploču, komplet sa nožastim ulošcima vel. NV00 C gL-gG/50A.</t>
  </si>
  <si>
    <t>-NV rastavna tropolna sklopka-osigurač, nazivne struje 125A, 400V, 50Hz, za montažu na ploču, komplet sa nožastim ulošcima vel. NV00 C gL-gG/25A.</t>
  </si>
  <si>
    <t xml:space="preserve">-F4
</t>
  </si>
  <si>
    <t xml:space="preserve">-F3
</t>
  </si>
  <si>
    <t xml:space="preserve">-F2
</t>
  </si>
  <si>
    <t xml:space="preserve">-F1, F5, F6
</t>
  </si>
  <si>
    <t>-F03</t>
  </si>
  <si>
    <t>-F02</t>
  </si>
  <si>
    <t>-osiguračka rastavna sklopka sa osiguračima DO1-25A, tip kao STI 3P+N, Schnaider</t>
  </si>
  <si>
    <t>-odvodnik prenapona zaštitna zona II,  3P+N.</t>
  </si>
  <si>
    <t>-strujni mjerni transformator 250/5A, 2VA, klasa 0,5 za kabel max. Ø20mm.</t>
  </si>
  <si>
    <t>-Cu-sabirnice, potporni izolatori</t>
  </si>
  <si>
    <t>Dobava i montaža nadgradnog metalnog razvodnog ormara kotlovnice RO-K, dimenzija 1200x800x250 mm, stupnja zaštite IP55, u boji RAL 7035. U ormar se ugrađuje sljedeća oprema:</t>
  </si>
  <si>
    <t>-oznaka RO-K.</t>
  </si>
  <si>
    <t>-metalna vrata</t>
  </si>
  <si>
    <t>-prekidač glavni instalacijski, 4P sklopka sa mogučnošću daljinskog isklopa nazivne struje 63A, 400V, 50Hz, s prigrađenim naponskim okidačem isklopa, 230V, 50Hz, za montažu na šinu, sa produživom osovinom 400mm i okretnom ručicom 0-1 za montažu na vrata.</t>
  </si>
  <si>
    <t>-S5</t>
  </si>
  <si>
    <t>-grebenasta sklopka, 0-1/1P/20A, 48x48mm, sa natpisnom pločicom, montaža na vrata.</t>
  </si>
  <si>
    <t>-grebenasta sklopka, 1-0-2/1P/20A, 48x48mm, sa natpisnom pločicom, montaža na vrata.</t>
  </si>
  <si>
    <t>-S3-S10</t>
  </si>
  <si>
    <t>-S11</t>
  </si>
  <si>
    <t>-zakretno tipkalo, 0-1, 48x48mm, 1NO, sa povratom, te sa natpisnom pločicom, montaža na vrata.</t>
  </si>
  <si>
    <t>-h1, h3, h5, h7, h9, h11, h13, h15</t>
  </si>
  <si>
    <t>-h2, h4, h6, h8, h10, h12, h14</t>
  </si>
  <si>
    <t>-motorski zaštitni prekidač, 3-polni, 6,3-10,0A, upravljan aktuatorom, montaža na DIN šinu, te sa dodatnim  pomoćnim kontaktima 1NO i 1NC za prednju montažu.</t>
  </si>
  <si>
    <t>-motorski zaštitni prekidač, 3-polni, 0,25-0,40A, upravljan aktuatorom, montaža na DIN šinu, te sa dodatnim  pomoćnim kontaktima 1NO i 1NC za prednju montažu.</t>
  </si>
  <si>
    <t>Q2, Q3</t>
  </si>
  <si>
    <t>Q1, Q6</t>
  </si>
  <si>
    <t>-motorski zaštitni prekidač, 3-polni, 4,0-6,3A, upravljan aktuatorom, montaža na DIN šinu, te sa dodatnim  pomoćnim kontaktima 1NO i 1NC za prednju montažu.</t>
  </si>
  <si>
    <t>-trofazna strujna diferencijana zaštitna sklopka, nazivne struje 25A, nazivne diferencijalne struje 0,03A, montaža na šinu</t>
  </si>
  <si>
    <t>K1-K10</t>
  </si>
  <si>
    <t>-sklopnik  3P, (3 NO), AC-3, napon 440V, 15kW/32 A, napon špule 24 VDC.
Dodatni kontakti (2 NO i 2NC) za prednju montažu na sklopnike.</t>
  </si>
  <si>
    <t>K01</t>
  </si>
  <si>
    <t>-Q01</t>
  </si>
  <si>
    <t>-prekidač glavni instalacijski, 3P sklopka sa mogučnošću daljinskog isklopa nazivne struje 300A, 400V, 50Hz, prekidne moći 150kA, s prigrađenim naponskim okidačem isklopa, 230V, 50Hz, za montažu na ploču. Mogućnost namještanja termičke struje 240A-300A, te magnetskog okidanja x6-10 In.</t>
  </si>
  <si>
    <t>-dimenzije ormara 700x700x165mm prema nacrtima u projektu.</t>
  </si>
  <si>
    <t>-dimenzije ormara 700x700x165mm prema nacrtima u projektu</t>
  </si>
  <si>
    <t>-dimenzije ormara 600x600x165mm prema nacrtima u projektu</t>
  </si>
  <si>
    <t>-dimenzije ormara 800x400x165mm prema nacrtima u projektu</t>
  </si>
  <si>
    <t>-dimenzije ormara 500x500x220mm prema nacrtima u projektu</t>
  </si>
  <si>
    <t>-1200x1000x220 mm prema nacrtima u projektu</t>
  </si>
  <si>
    <t>-1200x800x250 mm prema nacrtima u projektu</t>
  </si>
  <si>
    <t>Građevinska pripomoć kod izvođenja raznih građevinskih radova (štemanja, prodora i sl.). Komplet sa dovođenjem zidova u prvobitno stanje uključujući sav potreban materijal, te čišćenje šuta i odvoza na deponij.</t>
  </si>
  <si>
    <t>UKUPNO 3.: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</si>
</sst>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 Narrow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8" applyNumberFormat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0" borderId="13" applyNumberFormat="0" applyFill="0" applyAlignment="0" applyProtection="0"/>
    <xf numFmtId="0" fontId="20" fillId="22" borderId="0" applyNumberFormat="0" applyBorder="0" applyAlignment="0" applyProtection="0"/>
    <xf numFmtId="0" fontId="21" fillId="0" borderId="14" applyNumberFormat="0" applyFill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8" applyNumberFormat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0" borderId="13" applyNumberFormat="0" applyFill="0" applyAlignment="0" applyProtection="0"/>
    <xf numFmtId="0" fontId="20" fillId="22" borderId="0" applyNumberFormat="0" applyBorder="0" applyAlignment="0" applyProtection="0"/>
    <xf numFmtId="0" fontId="21" fillId="0" borderId="14" applyNumberFormat="0" applyFill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8" applyNumberFormat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0" borderId="13" applyNumberFormat="0" applyFill="0" applyAlignment="0" applyProtection="0"/>
    <xf numFmtId="0" fontId="20" fillId="22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0"/>
    <xf numFmtId="0" fontId="6" fillId="0" borderId="0"/>
    <xf numFmtId="0" fontId="31" fillId="0" borderId="0"/>
    <xf numFmtId="0" fontId="4" fillId="0" borderId="0"/>
  </cellStyleXfs>
  <cellXfs count="169">
    <xf numFmtId="0" fontId="0" fillId="0" borderId="0" xfId="0"/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0" xfId="0" applyFont="1" applyFill="1" applyBorder="1"/>
    <xf numFmtId="0" fontId="23" fillId="0" borderId="0" xfId="0" applyFont="1" applyBorder="1" applyAlignment="1">
      <alignment horizontal="justify"/>
    </xf>
    <xf numFmtId="2" fontId="23" fillId="0" borderId="0" xfId="0" applyNumberFormat="1" applyFont="1" applyBorder="1" applyAlignment="1">
      <alignment horizontal="right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23" fillId="23" borderId="1" xfId="0" applyFont="1" applyFill="1" applyBorder="1" applyAlignment="1" applyProtection="1">
      <alignment horizontal="center" vertical="center" wrapText="1"/>
      <protection hidden="1"/>
    </xf>
    <xf numFmtId="0" fontId="23" fillId="23" borderId="1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protection hidden="1"/>
    </xf>
    <xf numFmtId="0" fontId="23" fillId="0" borderId="0" xfId="0" applyFont="1" applyBorder="1" applyAlignme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8" fillId="0" borderId="0" xfId="0" applyNumberFormat="1" applyFont="1" applyBorder="1" applyAlignment="1" applyProtection="1">
      <alignment horizontal="justify" vertical="top" wrapText="1"/>
      <protection hidden="1"/>
    </xf>
    <xf numFmtId="0" fontId="25" fillId="0" borderId="0" xfId="0" applyNumberFormat="1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justify" wrapText="1"/>
      <protection hidden="1"/>
    </xf>
    <xf numFmtId="49" fontId="8" fillId="23" borderId="0" xfId="0" applyNumberFormat="1" applyFont="1" applyFill="1" applyAlignment="1" applyProtection="1">
      <alignment horizontal="center" vertical="top"/>
      <protection hidden="1"/>
    </xf>
    <xf numFmtId="49" fontId="8" fillId="23" borderId="0" xfId="0" applyNumberFormat="1" applyFont="1" applyFill="1" applyBorder="1" applyAlignment="1" applyProtection="1">
      <alignment vertical="top"/>
      <protection hidden="1"/>
    </xf>
    <xf numFmtId="0" fontId="7" fillId="23" borderId="0" xfId="0" applyFont="1" applyFill="1" applyBorder="1" applyAlignment="1" applyProtection="1">
      <alignment horizontal="center" vertical="top"/>
      <protection hidden="1"/>
    </xf>
    <xf numFmtId="0" fontId="7" fillId="23" borderId="0" xfId="0" applyFont="1" applyFill="1" applyBorder="1" applyAlignment="1" applyProtection="1">
      <alignment horizontal="center"/>
      <protection hidden="1"/>
    </xf>
    <xf numFmtId="4" fontId="7" fillId="23" borderId="0" xfId="0" applyNumberFormat="1" applyFont="1" applyFill="1" applyBorder="1" applyAlignment="1" applyProtection="1">
      <alignment vertical="top"/>
      <protection hidden="1"/>
    </xf>
    <xf numFmtId="49" fontId="8" fillId="0" borderId="0" xfId="0" applyNumberFormat="1" applyFont="1" applyFill="1" applyAlignment="1" applyProtection="1">
      <alignment horizontal="center" vertical="top"/>
      <protection hidden="1"/>
    </xf>
    <xf numFmtId="49" fontId="8" fillId="0" borderId="0" xfId="0" applyNumberFormat="1" applyFont="1" applyFill="1" applyBorder="1" applyAlignment="1" applyProtection="1">
      <alignment vertical="top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vertical="top"/>
      <protection hidden="1"/>
    </xf>
    <xf numFmtId="0" fontId="24" fillId="0" borderId="0" xfId="0" applyFont="1" applyFill="1" applyBorder="1" applyAlignment="1" applyProtection="1">
      <alignment horizontal="right" vertical="top"/>
      <protection hidden="1"/>
    </xf>
    <xf numFmtId="0" fontId="24" fillId="0" borderId="0" xfId="0" applyFont="1" applyFill="1" applyBorder="1" applyAlignment="1" applyProtection="1">
      <alignment horizontal="left" vertical="top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protection hidden="1"/>
    </xf>
    <xf numFmtId="49" fontId="7" fillId="0" borderId="0" xfId="0" applyNumberFormat="1" applyFont="1" applyBorder="1" applyAlignment="1" applyProtection="1">
      <alignment horizontal="center" vertical="top"/>
      <protection hidden="1"/>
    </xf>
    <xf numFmtId="49" fontId="7" fillId="0" borderId="0" xfId="0" applyNumberFormat="1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/>
      <protection hidden="1"/>
    </xf>
    <xf numFmtId="4" fontId="7" fillId="0" borderId="0" xfId="0" applyNumberFormat="1" applyFont="1" applyBorder="1" applyAlignment="1" applyProtection="1">
      <alignment vertical="top"/>
      <protection hidden="1"/>
    </xf>
    <xf numFmtId="49" fontId="7" fillId="23" borderId="4" xfId="0" applyNumberFormat="1" applyFont="1" applyFill="1" applyBorder="1" applyAlignment="1" applyProtection="1">
      <alignment horizontal="center" vertical="top"/>
      <protection hidden="1"/>
    </xf>
    <xf numFmtId="49" fontId="8" fillId="23" borderId="4" xfId="0" applyNumberFormat="1" applyFont="1" applyFill="1" applyBorder="1" applyAlignment="1" applyProtection="1">
      <alignment vertical="top"/>
      <protection hidden="1"/>
    </xf>
    <xf numFmtId="0" fontId="7" fillId="23" borderId="4" xfId="0" applyFont="1" applyFill="1" applyBorder="1" applyAlignment="1" applyProtection="1">
      <alignment horizontal="center" vertical="top"/>
      <protection hidden="1"/>
    </xf>
    <xf numFmtId="0" fontId="7" fillId="23" borderId="4" xfId="0" applyFont="1" applyFill="1" applyBorder="1" applyAlignment="1" applyProtection="1">
      <alignment horizontal="center"/>
      <protection hidden="1"/>
    </xf>
    <xf numFmtId="4" fontId="7" fillId="23" borderId="4" xfId="0" applyNumberFormat="1" applyFont="1" applyFill="1" applyBorder="1" applyAlignment="1" applyProtection="1">
      <alignment vertical="top"/>
      <protection hidden="1"/>
    </xf>
    <xf numFmtId="4" fontId="8" fillId="23" borderId="4" xfId="0" applyNumberFormat="1" applyFont="1" applyFill="1" applyBorder="1" applyAlignment="1" applyProtection="1">
      <alignment vertical="top"/>
      <protection hidden="1"/>
    </xf>
    <xf numFmtId="49" fontId="7" fillId="0" borderId="0" xfId="0" applyNumberFormat="1" applyFont="1" applyFill="1" applyBorder="1" applyAlignment="1" applyProtection="1">
      <alignment horizontal="center" vertical="top"/>
      <protection hidden="1"/>
    </xf>
    <xf numFmtId="4" fontId="8" fillId="0" borderId="0" xfId="0" applyNumberFormat="1" applyFont="1" applyFill="1" applyBorder="1" applyAlignment="1" applyProtection="1">
      <alignment vertical="top"/>
      <protection hidden="1"/>
    </xf>
    <xf numFmtId="0" fontId="24" fillId="0" borderId="0" xfId="0" applyFont="1" applyFill="1" applyBorder="1" applyProtection="1">
      <protection hidden="1"/>
    </xf>
    <xf numFmtId="0" fontId="7" fillId="0" borderId="0" xfId="0" applyFont="1" applyFill="1" applyAlignment="1" applyProtection="1">
      <alignment horizontal="justify" wrapText="1"/>
      <protection hidden="1"/>
    </xf>
    <xf numFmtId="49" fontId="8" fillId="0" borderId="0" xfId="3" applyNumberFormat="1" applyFont="1" applyFill="1" applyBorder="1" applyAlignment="1" applyProtection="1">
      <alignment horizontal="left" vertical="top" wrapText="1"/>
      <protection hidden="1"/>
    </xf>
    <xf numFmtId="49" fontId="8" fillId="0" borderId="0" xfId="0" applyNumberFormat="1" applyFont="1" applyFill="1" applyAlignment="1" applyProtection="1">
      <alignment horizontal="left" vertical="top"/>
      <protection hidden="1"/>
    </xf>
    <xf numFmtId="4" fontId="7" fillId="0" borderId="0" xfId="0" applyNumberFormat="1" applyFont="1" applyFill="1" applyBorder="1" applyProtection="1">
      <protection hidden="1"/>
    </xf>
    <xf numFmtId="49" fontId="7" fillId="0" borderId="0" xfId="0" applyNumberFormat="1" applyFont="1" applyFill="1" applyAlignment="1" applyProtection="1">
      <alignment horizontal="left" vertical="top"/>
      <protection hidden="1"/>
    </xf>
    <xf numFmtId="49" fontId="7" fillId="0" borderId="0" xfId="3" applyNumberFormat="1" applyFont="1" applyFill="1" applyAlignment="1" applyProtection="1">
      <alignment vertical="top" readingOrder="1"/>
      <protection hidden="1"/>
    </xf>
    <xf numFmtId="49" fontId="7" fillId="0" borderId="0" xfId="0" applyNumberFormat="1" applyFont="1" applyFill="1" applyAlignment="1" applyProtection="1">
      <alignment vertical="top" readingOrder="1"/>
      <protection hidden="1"/>
    </xf>
    <xf numFmtId="0" fontId="7" fillId="0" borderId="0" xfId="0" applyFont="1" applyFill="1" applyAlignment="1" applyProtection="1">
      <alignment horizontal="center" vertical="top"/>
      <protection hidden="1"/>
    </xf>
    <xf numFmtId="0" fontId="7" fillId="0" borderId="0" xfId="0" applyFont="1" applyFill="1" applyAlignment="1" applyProtection="1">
      <alignment horizontal="center"/>
      <protection hidden="1"/>
    </xf>
    <xf numFmtId="4" fontId="7" fillId="0" borderId="3" xfId="0" applyNumberFormat="1" applyFont="1" applyFill="1" applyBorder="1" applyAlignment="1" applyProtection="1">
      <alignment vertical="top"/>
      <protection hidden="1"/>
    </xf>
    <xf numFmtId="49" fontId="7" fillId="0" borderId="0" xfId="0" applyNumberFormat="1" applyFont="1" applyFill="1" applyAlignment="1" applyProtection="1">
      <alignment horizontal="justify" vertical="top" wrapText="1" readingOrder="1"/>
      <protection hidden="1"/>
    </xf>
    <xf numFmtId="49" fontId="7" fillId="0" borderId="0" xfId="4" applyNumberFormat="1" applyFont="1" applyFill="1" applyBorder="1" applyAlignment="1" applyProtection="1">
      <alignment horizontal="left" vertical="top" wrapText="1"/>
      <protection hidden="1"/>
    </xf>
    <xf numFmtId="49" fontId="7" fillId="0" borderId="0" xfId="0" applyNumberFormat="1" applyFont="1" applyFill="1" applyAlignment="1" applyProtection="1">
      <alignment horizontal="center"/>
      <protection hidden="1"/>
    </xf>
    <xf numFmtId="3" fontId="7" fillId="0" borderId="0" xfId="0" applyNumberFormat="1" applyFont="1" applyFill="1" applyAlignment="1" applyProtection="1">
      <alignment horizontal="center"/>
      <protection hidden="1"/>
    </xf>
    <xf numFmtId="49" fontId="7" fillId="0" borderId="0" xfId="0" applyNumberFormat="1" applyFont="1" applyFill="1" applyAlignment="1" applyProtection="1">
      <alignment horizontal="center" vertical="top"/>
      <protection hidden="1"/>
    </xf>
    <xf numFmtId="49" fontId="7" fillId="0" borderId="0" xfId="78" applyNumberFormat="1" applyFont="1" applyFill="1" applyBorder="1" applyAlignment="1" applyProtection="1">
      <alignment horizontal="left" vertical="top" wrapText="1" readingOrder="1"/>
      <protection hidden="1"/>
    </xf>
    <xf numFmtId="0" fontId="7" fillId="0" borderId="0" xfId="78" applyFont="1" applyFill="1" applyBorder="1" applyAlignment="1" applyProtection="1">
      <alignment horizontal="center" wrapText="1"/>
      <protection hidden="1"/>
    </xf>
    <xf numFmtId="3" fontId="7" fillId="0" borderId="0" xfId="78" applyNumberFormat="1" applyFont="1" applyFill="1" applyBorder="1" applyAlignment="1" applyProtection="1">
      <alignment horizontal="right" wrapText="1"/>
      <protection hidden="1"/>
    </xf>
    <xf numFmtId="49" fontId="7" fillId="0" borderId="0" xfId="0" applyNumberFormat="1" applyFont="1" applyAlignment="1" applyProtection="1">
      <alignment vertical="top"/>
      <protection hidden="1"/>
    </xf>
    <xf numFmtId="49" fontId="7" fillId="0" borderId="3" xfId="0" applyNumberFormat="1" applyFont="1" applyFill="1" applyBorder="1" applyAlignment="1" applyProtection="1">
      <alignment vertical="top" readingOrder="1"/>
      <protection hidden="1"/>
    </xf>
    <xf numFmtId="49" fontId="7" fillId="0" borderId="3" xfId="0" applyNumberFormat="1" applyFont="1" applyFill="1" applyBorder="1" applyAlignment="1" applyProtection="1">
      <alignment horizontal="center" vertical="top"/>
      <protection hidden="1"/>
    </xf>
    <xf numFmtId="3" fontId="7" fillId="0" borderId="3" xfId="0" applyNumberFormat="1" applyFont="1" applyFill="1" applyBorder="1" applyAlignment="1" applyProtection="1">
      <alignment horizontal="center"/>
      <protection hidden="1"/>
    </xf>
    <xf numFmtId="49" fontId="7" fillId="0" borderId="0" xfId="0" applyNumberFormat="1" applyFont="1" applyFill="1" applyBorder="1" applyAlignment="1" applyProtection="1">
      <alignment vertical="top" wrapText="1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4" fontId="7" fillId="0" borderId="3" xfId="0" applyNumberFormat="1" applyFont="1" applyBorder="1" applyAlignment="1" applyProtection="1">
      <alignment vertical="top"/>
      <protection hidden="1"/>
    </xf>
    <xf numFmtId="0" fontId="7" fillId="0" borderId="15" xfId="0" applyFont="1" applyBorder="1" applyAlignment="1" applyProtection="1">
      <alignment horizontal="center"/>
      <protection hidden="1"/>
    </xf>
    <xf numFmtId="4" fontId="7" fillId="0" borderId="15" xfId="0" applyNumberFormat="1" applyFont="1" applyBorder="1" applyAlignment="1" applyProtection="1">
      <protection hidden="1"/>
    </xf>
    <xf numFmtId="49" fontId="8" fillId="0" borderId="0" xfId="0" applyNumberFormat="1" applyFont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" fontId="7" fillId="0" borderId="0" xfId="0" applyNumberFormat="1" applyFont="1" applyBorder="1" applyAlignment="1" applyProtection="1">
      <protection hidden="1"/>
    </xf>
    <xf numFmtId="49" fontId="8" fillId="23" borderId="0" xfId="0" applyNumberFormat="1" applyFont="1" applyFill="1" applyAlignment="1" applyProtection="1">
      <alignment vertical="top"/>
      <protection hidden="1"/>
    </xf>
    <xf numFmtId="49" fontId="8" fillId="0" borderId="0" xfId="0" applyNumberFormat="1" applyFont="1" applyAlignment="1" applyProtection="1">
      <alignment vertical="top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9" fontId="26" fillId="0" borderId="0" xfId="0" applyNumberFormat="1" applyFont="1" applyAlignment="1" applyProtection="1">
      <alignment horizontal="center" vertical="top"/>
      <protection hidden="1"/>
    </xf>
    <xf numFmtId="49" fontId="7" fillId="0" borderId="3" xfId="0" applyNumberFormat="1" applyFont="1" applyBorder="1" applyAlignment="1" applyProtection="1">
      <protection hidden="1"/>
    </xf>
    <xf numFmtId="0" fontId="7" fillId="0" borderId="3" xfId="0" applyFont="1" applyBorder="1" applyAlignment="1" applyProtection="1">
      <alignment horizontal="center" vertical="top"/>
      <protection hidden="1"/>
    </xf>
    <xf numFmtId="0" fontId="24" fillId="0" borderId="0" xfId="0" applyFont="1" applyBorder="1" applyAlignment="1" applyProtection="1">
      <protection hidden="1"/>
    </xf>
    <xf numFmtId="0" fontId="24" fillId="0" borderId="3" xfId="0" applyFont="1" applyBorder="1" applyProtection="1">
      <protection hidden="1"/>
    </xf>
    <xf numFmtId="0" fontId="8" fillId="23" borderId="0" xfId="0" applyFont="1" applyFill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 vertical="top"/>
      <protection hidden="1"/>
    </xf>
    <xf numFmtId="4" fontId="8" fillId="0" borderId="0" xfId="0" applyNumberFormat="1" applyFont="1" applyBorder="1" applyAlignment="1" applyProtection="1">
      <alignment horizontal="center"/>
      <protection hidden="1"/>
    </xf>
    <xf numFmtId="4" fontId="8" fillId="0" borderId="0" xfId="0" applyNumberFormat="1" applyFont="1" applyBorder="1" applyAlignment="1" applyProtection="1">
      <alignment horizontal="right"/>
      <protection hidden="1"/>
    </xf>
    <xf numFmtId="4" fontId="27" fillId="0" borderId="0" xfId="0" applyNumberFormat="1" applyFont="1" applyBorder="1" applyAlignment="1" applyProtection="1">
      <alignment horizontal="right"/>
      <protection hidden="1"/>
    </xf>
    <xf numFmtId="49" fontId="7" fillId="0" borderId="0" xfId="0" applyNumberFormat="1" applyFont="1" applyBorder="1" applyAlignment="1" applyProtection="1">
      <alignment horizontal="justify"/>
      <protection hidden="1"/>
    </xf>
    <xf numFmtId="0" fontId="7" fillId="0" borderId="3" xfId="0" applyFont="1" applyBorder="1" applyAlignment="1" applyProtection="1">
      <alignment horizontal="center"/>
      <protection hidden="1"/>
    </xf>
    <xf numFmtId="1" fontId="24" fillId="0" borderId="0" xfId="0" applyNumberFormat="1" applyFont="1" applyFill="1" applyBorder="1" applyAlignment="1" applyProtection="1">
      <alignment horizontal="right" vertical="top"/>
      <protection hidden="1"/>
    </xf>
    <xf numFmtId="49" fontId="7" fillId="0" borderId="0" xfId="0" applyNumberFormat="1" applyFont="1" applyBorder="1" applyAlignment="1" applyProtection="1">
      <alignment horizontal="justify" wrapText="1"/>
      <protection hidden="1"/>
    </xf>
    <xf numFmtId="49" fontId="7" fillId="0" borderId="0" xfId="0" applyNumberFormat="1" applyFont="1" applyBorder="1" applyAlignment="1" applyProtection="1">
      <protection hidden="1"/>
    </xf>
    <xf numFmtId="49" fontId="7" fillId="0" borderId="0" xfId="0" applyNumberFormat="1" applyFont="1" applyBorder="1" applyAlignment="1" applyProtection="1">
      <alignment wrapText="1"/>
      <protection hidden="1"/>
    </xf>
    <xf numFmtId="49" fontId="8" fillId="23" borderId="4" xfId="0" applyNumberFormat="1" applyFont="1" applyFill="1" applyBorder="1" applyAlignment="1" applyProtection="1">
      <protection hidden="1"/>
    </xf>
    <xf numFmtId="0" fontId="24" fillId="0" borderId="0" xfId="0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vertical="top" wrapText="1"/>
      <protection hidden="1"/>
    </xf>
    <xf numFmtId="0" fontId="23" fillId="23" borderId="0" xfId="0" applyFont="1" applyFill="1" applyBorder="1" applyAlignment="1" applyProtection="1">
      <alignment horizontal="center" vertical="top" wrapText="1"/>
      <protection hidden="1"/>
    </xf>
    <xf numFmtId="0" fontId="5" fillId="23" borderId="0" xfId="0" applyFont="1" applyFill="1" applyBorder="1" applyAlignment="1" applyProtection="1">
      <alignment vertical="top" wrapText="1"/>
      <protection hidden="1"/>
    </xf>
    <xf numFmtId="0" fontId="23" fillId="23" borderId="0" xfId="0" applyFont="1" applyFill="1" applyBorder="1" applyAlignment="1" applyProtection="1">
      <alignment horizontal="center" wrapText="1"/>
      <protection hidden="1"/>
    </xf>
    <xf numFmtId="0" fontId="23" fillId="23" borderId="0" xfId="0" applyFont="1" applyFill="1" applyBorder="1" applyProtection="1">
      <protection hidden="1"/>
    </xf>
    <xf numFmtId="0" fontId="23" fillId="23" borderId="0" xfId="0" applyFont="1" applyFill="1" applyBorder="1" applyAlignment="1" applyProtection="1">
      <alignment horizontal="justify" vertical="top" wrapText="1"/>
      <protection hidden="1"/>
    </xf>
    <xf numFmtId="49" fontId="1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justify"/>
      <protection hidden="1"/>
    </xf>
    <xf numFmtId="0" fontId="28" fillId="23" borderId="3" xfId="0" applyFont="1" applyFill="1" applyBorder="1" applyProtection="1">
      <protection hidden="1"/>
    </xf>
    <xf numFmtId="0" fontId="5" fillId="23" borderId="3" xfId="0" applyFont="1" applyFill="1" applyBorder="1" applyAlignment="1" applyProtection="1">
      <protection hidden="1"/>
    </xf>
    <xf numFmtId="0" fontId="28" fillId="23" borderId="3" xfId="0" applyFont="1" applyFill="1" applyBorder="1" applyAlignment="1" applyProtection="1">
      <alignment horizontal="center"/>
      <protection hidden="1"/>
    </xf>
    <xf numFmtId="0" fontId="24" fillId="23" borderId="3" xfId="0" applyFont="1" applyFill="1" applyBorder="1" applyAlignment="1" applyProtection="1">
      <alignment horizontal="justify"/>
      <protection hidden="1"/>
    </xf>
    <xf numFmtId="0" fontId="28" fillId="0" borderId="5" xfId="0" applyFont="1" applyBorder="1" applyProtection="1">
      <protection hidden="1"/>
    </xf>
    <xf numFmtId="0" fontId="30" fillId="0" borderId="5" xfId="0" applyFont="1" applyBorder="1" applyAlignment="1" applyProtection="1">
      <protection hidden="1"/>
    </xf>
    <xf numFmtId="0" fontId="28" fillId="0" borderId="5" xfId="0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justify"/>
      <protection hidden="1"/>
    </xf>
    <xf numFmtId="164" fontId="24" fillId="0" borderId="5" xfId="0" applyNumberFormat="1" applyFont="1" applyBorder="1" applyAlignment="1" applyProtection="1">
      <alignment horizontal="center"/>
      <protection hidden="1"/>
    </xf>
    <xf numFmtId="0" fontId="29" fillId="23" borderId="0" xfId="0" applyFont="1" applyFill="1" applyProtection="1">
      <protection hidden="1"/>
    </xf>
    <xf numFmtId="0" fontId="5" fillId="23" borderId="0" xfId="0" applyFont="1" applyFill="1" applyAlignment="1" applyProtection="1">
      <protection hidden="1"/>
    </xf>
    <xf numFmtId="0" fontId="29" fillId="23" borderId="0" xfId="0" applyFont="1" applyFill="1" applyAlignment="1" applyProtection="1">
      <alignment horizontal="center"/>
      <protection hidden="1"/>
    </xf>
    <xf numFmtId="0" fontId="29" fillId="23" borderId="0" xfId="0" applyFont="1" applyFill="1" applyBorder="1" applyProtection="1">
      <protection hidden="1"/>
    </xf>
    <xf numFmtId="0" fontId="24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3" applyFont="1" applyAlignment="1" applyProtection="1">
      <alignment horizontal="center"/>
      <protection locked="0"/>
    </xf>
    <xf numFmtId="4" fontId="7" fillId="0" borderId="0" xfId="0" applyNumberFormat="1" applyFont="1" applyAlignment="1">
      <alignment vertical="top"/>
    </xf>
    <xf numFmtId="0" fontId="24" fillId="0" borderId="0" xfId="0" applyFont="1"/>
    <xf numFmtId="0" fontId="24" fillId="0" borderId="0" xfId="0" applyFont="1" applyAlignment="1" applyProtection="1">
      <alignment horizontal="right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49" fontId="8" fillId="0" borderId="0" xfId="3" applyNumberFormat="1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justify" vertical="top" wrapText="1" readingOrder="1"/>
      <protection locked="0"/>
    </xf>
    <xf numFmtId="4" fontId="7" fillId="0" borderId="0" xfId="0" applyNumberFormat="1" applyFont="1"/>
    <xf numFmtId="49" fontId="8" fillId="0" borderId="0" xfId="0" applyNumberFormat="1" applyFont="1" applyAlignment="1" applyProtection="1">
      <alignment horizontal="left" vertical="top"/>
      <protection locked="0"/>
    </xf>
    <xf numFmtId="49" fontId="7" fillId="0" borderId="0" xfId="0" applyNumberFormat="1" applyFont="1" applyAlignment="1" applyProtection="1">
      <alignment vertical="top" readingOrder="1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Alignment="1" applyProtection="1">
      <alignment horizontal="left" vertical="top" wrapText="1"/>
      <protection locked="0" hidden="1"/>
    </xf>
    <xf numFmtId="49" fontId="7" fillId="0" borderId="0" xfId="78" applyNumberFormat="1" applyFont="1" applyAlignment="1" applyProtection="1">
      <alignment horizontal="left" vertical="top" wrapText="1" readingOrder="1"/>
      <protection locked="0" hidden="1"/>
    </xf>
    <xf numFmtId="0" fontId="7" fillId="0" borderId="0" xfId="78" applyFont="1" applyAlignment="1" applyProtection="1">
      <alignment horizontal="center" wrapText="1"/>
      <protection locked="0" hidden="1"/>
    </xf>
    <xf numFmtId="3" fontId="7" fillId="0" borderId="0" xfId="78" applyNumberFormat="1" applyFont="1" applyAlignment="1" applyProtection="1">
      <alignment horizontal="right" wrapText="1"/>
      <protection locked="0" hidden="1"/>
    </xf>
    <xf numFmtId="49" fontId="7" fillId="0" borderId="0" xfId="0" applyNumberFormat="1" applyFont="1" applyAlignment="1" applyProtection="1">
      <alignment horizontal="center" vertical="top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49" fontId="7" fillId="0" borderId="3" xfId="0" applyNumberFormat="1" applyFont="1" applyBorder="1" applyAlignment="1" applyProtection="1">
      <alignment vertical="top" readingOrder="1"/>
      <protection locked="0"/>
    </xf>
    <xf numFmtId="49" fontId="7" fillId="0" borderId="3" xfId="0" applyNumberFormat="1" applyFont="1" applyBorder="1" applyAlignment="1" applyProtection="1">
      <alignment horizontal="center" vertical="top"/>
      <protection locked="0"/>
    </xf>
    <xf numFmtId="3" fontId="7" fillId="0" borderId="3" xfId="0" applyNumberFormat="1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>
      <alignment vertical="top"/>
    </xf>
    <xf numFmtId="49" fontId="7" fillId="0" borderId="0" xfId="3" applyNumberFormat="1" applyFont="1" applyAlignment="1" applyProtection="1">
      <alignment horizontal="justify" vertical="top" wrapText="1" readingOrder="1"/>
      <protection locked="0"/>
    </xf>
    <xf numFmtId="49" fontId="7" fillId="0" borderId="0" xfId="41" applyNumberFormat="1" applyFont="1" applyAlignment="1" applyProtection="1">
      <alignment horizontal="left" vertical="top" wrapText="1" readingOrder="1"/>
      <protection locked="0" hidden="1"/>
    </xf>
    <xf numFmtId="49" fontId="7" fillId="0" borderId="0" xfId="0" applyNumberFormat="1" applyFont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top" wrapText="1" readingOrder="1"/>
      <protection locked="0"/>
    </xf>
    <xf numFmtId="49" fontId="7" fillId="0" borderId="0" xfId="3" applyNumberFormat="1" applyFont="1" applyAlignment="1" applyProtection="1">
      <alignment vertical="top" wrapText="1" readingOrder="1"/>
      <protection locked="0"/>
    </xf>
    <xf numFmtId="4" fontId="7" fillId="0" borderId="0" xfId="0" applyNumberFormat="1" applyFont="1" applyFill="1" applyAlignment="1">
      <alignment vertical="top"/>
    </xf>
    <xf numFmtId="164" fontId="32" fillId="23" borderId="16" xfId="2" applyFont="1" applyFill="1" applyBorder="1" applyAlignment="1" applyProtection="1">
      <alignment horizontal="center"/>
      <protection hidden="1"/>
    </xf>
    <xf numFmtId="164" fontId="32" fillId="23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23" fillId="23" borderId="7" xfId="0" applyFont="1" applyFill="1" applyBorder="1" applyAlignment="1" applyProtection="1">
      <alignment horizontal="center" vertical="center" wrapText="1"/>
      <protection hidden="1"/>
    </xf>
    <xf numFmtId="0" fontId="23" fillId="23" borderId="6" xfId="0" applyFont="1" applyFill="1" applyBorder="1" applyAlignment="1" applyProtection="1">
      <alignment horizontal="center" vertical="center" wrapText="1"/>
      <protection hidden="1"/>
    </xf>
  </cellXfs>
  <cellStyles count="119">
    <cellStyle name="20% - Accent1 2" xfId="5" xr:uid="{00000000-0005-0000-0000-000000000000}"/>
    <cellStyle name="20% - Accent1 3" xfId="42" xr:uid="{00000000-0005-0000-0000-000001000000}"/>
    <cellStyle name="20% - Accent1 4" xfId="79" xr:uid="{00000000-0005-0000-0000-000002000000}"/>
    <cellStyle name="20% - Accent2 2" xfId="6" xr:uid="{00000000-0005-0000-0000-000003000000}"/>
    <cellStyle name="20% - Accent2 3" xfId="43" xr:uid="{00000000-0005-0000-0000-000004000000}"/>
    <cellStyle name="20% - Accent2 4" xfId="80" xr:uid="{00000000-0005-0000-0000-000005000000}"/>
    <cellStyle name="20% - Accent3 2" xfId="7" xr:uid="{00000000-0005-0000-0000-000006000000}"/>
    <cellStyle name="20% - Accent3 3" xfId="44" xr:uid="{00000000-0005-0000-0000-000007000000}"/>
    <cellStyle name="20% - Accent3 4" xfId="81" xr:uid="{00000000-0005-0000-0000-000008000000}"/>
    <cellStyle name="20% - Accent4 2" xfId="8" xr:uid="{00000000-0005-0000-0000-000009000000}"/>
    <cellStyle name="20% - Accent4 3" xfId="45" xr:uid="{00000000-0005-0000-0000-00000A000000}"/>
    <cellStyle name="20% - Accent4 4" xfId="82" xr:uid="{00000000-0005-0000-0000-00000B000000}"/>
    <cellStyle name="20% - Accent5 2" xfId="9" xr:uid="{00000000-0005-0000-0000-00000C000000}"/>
    <cellStyle name="20% - Accent5 3" xfId="46" xr:uid="{00000000-0005-0000-0000-00000D000000}"/>
    <cellStyle name="20% - Accent5 4" xfId="83" xr:uid="{00000000-0005-0000-0000-00000E000000}"/>
    <cellStyle name="20% - Accent6 2" xfId="10" xr:uid="{00000000-0005-0000-0000-00000F000000}"/>
    <cellStyle name="20% - Accent6 3" xfId="47" xr:uid="{00000000-0005-0000-0000-000010000000}"/>
    <cellStyle name="20% - Accent6 4" xfId="84" xr:uid="{00000000-0005-0000-0000-000011000000}"/>
    <cellStyle name="40% - Accent1 2" xfId="11" xr:uid="{00000000-0005-0000-0000-000012000000}"/>
    <cellStyle name="40% - Accent1 3" xfId="48" xr:uid="{00000000-0005-0000-0000-000013000000}"/>
    <cellStyle name="40% - Accent1 4" xfId="85" xr:uid="{00000000-0005-0000-0000-000014000000}"/>
    <cellStyle name="40% - Accent2 2" xfId="12" xr:uid="{00000000-0005-0000-0000-000015000000}"/>
    <cellStyle name="40% - Accent2 3" xfId="49" xr:uid="{00000000-0005-0000-0000-000016000000}"/>
    <cellStyle name="40% - Accent2 4" xfId="86" xr:uid="{00000000-0005-0000-0000-000017000000}"/>
    <cellStyle name="40% - Accent3 2" xfId="13" xr:uid="{00000000-0005-0000-0000-000018000000}"/>
    <cellStyle name="40% - Accent3 3" xfId="50" xr:uid="{00000000-0005-0000-0000-000019000000}"/>
    <cellStyle name="40% - Accent3 4" xfId="87" xr:uid="{00000000-0005-0000-0000-00001A000000}"/>
    <cellStyle name="40% - Accent4 2" xfId="14" xr:uid="{00000000-0005-0000-0000-00001B000000}"/>
    <cellStyle name="40% - Accent4 3" xfId="51" xr:uid="{00000000-0005-0000-0000-00001C000000}"/>
    <cellStyle name="40% - Accent4 4" xfId="88" xr:uid="{00000000-0005-0000-0000-00001D000000}"/>
    <cellStyle name="40% - Accent5 2" xfId="15" xr:uid="{00000000-0005-0000-0000-00001E000000}"/>
    <cellStyle name="40% - Accent5 3" xfId="52" xr:uid="{00000000-0005-0000-0000-00001F000000}"/>
    <cellStyle name="40% - Accent5 4" xfId="89" xr:uid="{00000000-0005-0000-0000-000020000000}"/>
    <cellStyle name="40% - Accent6 2" xfId="16" xr:uid="{00000000-0005-0000-0000-000021000000}"/>
    <cellStyle name="40% - Accent6 3" xfId="53" xr:uid="{00000000-0005-0000-0000-000022000000}"/>
    <cellStyle name="40% - Accent6 4" xfId="90" xr:uid="{00000000-0005-0000-0000-000023000000}"/>
    <cellStyle name="60% - Accent1 2" xfId="17" xr:uid="{00000000-0005-0000-0000-000024000000}"/>
    <cellStyle name="60% - Accent1 3" xfId="54" xr:uid="{00000000-0005-0000-0000-000025000000}"/>
    <cellStyle name="60% - Accent1 4" xfId="91" xr:uid="{00000000-0005-0000-0000-000026000000}"/>
    <cellStyle name="60% - Accent2 2" xfId="18" xr:uid="{00000000-0005-0000-0000-000027000000}"/>
    <cellStyle name="60% - Accent2 3" xfId="55" xr:uid="{00000000-0005-0000-0000-000028000000}"/>
    <cellStyle name="60% - Accent2 4" xfId="92" xr:uid="{00000000-0005-0000-0000-000029000000}"/>
    <cellStyle name="60% - Accent3 2" xfId="19" xr:uid="{00000000-0005-0000-0000-00002A000000}"/>
    <cellStyle name="60% - Accent3 3" xfId="56" xr:uid="{00000000-0005-0000-0000-00002B000000}"/>
    <cellStyle name="60% - Accent3 4" xfId="93" xr:uid="{00000000-0005-0000-0000-00002C000000}"/>
    <cellStyle name="60% - Accent4 2" xfId="20" xr:uid="{00000000-0005-0000-0000-00002D000000}"/>
    <cellStyle name="60% - Accent4 3" xfId="57" xr:uid="{00000000-0005-0000-0000-00002E000000}"/>
    <cellStyle name="60% - Accent4 4" xfId="94" xr:uid="{00000000-0005-0000-0000-00002F000000}"/>
    <cellStyle name="60% - Accent5 2" xfId="21" xr:uid="{00000000-0005-0000-0000-000030000000}"/>
    <cellStyle name="60% - Accent5 3" xfId="58" xr:uid="{00000000-0005-0000-0000-000031000000}"/>
    <cellStyle name="60% - Accent5 4" xfId="95" xr:uid="{00000000-0005-0000-0000-000032000000}"/>
    <cellStyle name="60% - Accent6 2" xfId="22" xr:uid="{00000000-0005-0000-0000-000033000000}"/>
    <cellStyle name="60% - Accent6 3" xfId="59" xr:uid="{00000000-0005-0000-0000-000034000000}"/>
    <cellStyle name="60% - Accent6 4" xfId="96" xr:uid="{00000000-0005-0000-0000-000035000000}"/>
    <cellStyle name="Accent1 2" xfId="23" xr:uid="{00000000-0005-0000-0000-000036000000}"/>
    <cellStyle name="Accent1 3" xfId="60" xr:uid="{00000000-0005-0000-0000-000037000000}"/>
    <cellStyle name="Accent1 4" xfId="97" xr:uid="{00000000-0005-0000-0000-000038000000}"/>
    <cellStyle name="Accent2 2" xfId="24" xr:uid="{00000000-0005-0000-0000-000039000000}"/>
    <cellStyle name="Accent2 3" xfId="61" xr:uid="{00000000-0005-0000-0000-00003A000000}"/>
    <cellStyle name="Accent2 4" xfId="98" xr:uid="{00000000-0005-0000-0000-00003B000000}"/>
    <cellStyle name="Accent3 2" xfId="25" xr:uid="{00000000-0005-0000-0000-00003C000000}"/>
    <cellStyle name="Accent3 3" xfId="62" xr:uid="{00000000-0005-0000-0000-00003D000000}"/>
    <cellStyle name="Accent3 4" xfId="99" xr:uid="{00000000-0005-0000-0000-00003E000000}"/>
    <cellStyle name="Accent4 2" xfId="26" xr:uid="{00000000-0005-0000-0000-00003F000000}"/>
    <cellStyle name="Accent4 3" xfId="63" xr:uid="{00000000-0005-0000-0000-000040000000}"/>
    <cellStyle name="Accent4 4" xfId="100" xr:uid="{00000000-0005-0000-0000-000041000000}"/>
    <cellStyle name="Accent5 2" xfId="27" xr:uid="{00000000-0005-0000-0000-000042000000}"/>
    <cellStyle name="Accent5 3" xfId="64" xr:uid="{00000000-0005-0000-0000-000043000000}"/>
    <cellStyle name="Accent5 4" xfId="101" xr:uid="{00000000-0005-0000-0000-000044000000}"/>
    <cellStyle name="Accent6 2" xfId="28" xr:uid="{00000000-0005-0000-0000-000045000000}"/>
    <cellStyle name="Accent6 3" xfId="65" xr:uid="{00000000-0005-0000-0000-000046000000}"/>
    <cellStyle name="Accent6 4" xfId="102" xr:uid="{00000000-0005-0000-0000-000047000000}"/>
    <cellStyle name="Bad 2" xfId="29" xr:uid="{00000000-0005-0000-0000-000048000000}"/>
    <cellStyle name="Bad 3" xfId="66" xr:uid="{00000000-0005-0000-0000-000049000000}"/>
    <cellStyle name="Bad 4" xfId="103" xr:uid="{00000000-0005-0000-0000-00004A000000}"/>
    <cellStyle name="Calculation 2" xfId="30" xr:uid="{00000000-0005-0000-0000-00004B000000}"/>
    <cellStyle name="Calculation 3" xfId="67" xr:uid="{00000000-0005-0000-0000-00004C000000}"/>
    <cellStyle name="Calculation 4" xfId="104" xr:uid="{00000000-0005-0000-0000-00004D000000}"/>
    <cellStyle name="Check Cell 2" xfId="31" xr:uid="{00000000-0005-0000-0000-00004E000000}"/>
    <cellStyle name="Check Cell 3" xfId="68" xr:uid="{00000000-0005-0000-0000-00004F000000}"/>
    <cellStyle name="Check Cell 4" xfId="105" xr:uid="{00000000-0005-0000-0000-000050000000}"/>
    <cellStyle name="Comma" xfId="2" builtinId="3"/>
    <cellStyle name="Explanatory Text 2" xfId="32" xr:uid="{00000000-0005-0000-0000-000053000000}"/>
    <cellStyle name="Explanatory Text 3" xfId="69" xr:uid="{00000000-0005-0000-0000-000054000000}"/>
    <cellStyle name="Explanatory Text 4" xfId="106" xr:uid="{00000000-0005-0000-0000-000055000000}"/>
    <cellStyle name="Heading 1 2" xfId="33" xr:uid="{00000000-0005-0000-0000-000056000000}"/>
    <cellStyle name="Heading 1 3" xfId="70" xr:uid="{00000000-0005-0000-0000-000057000000}"/>
    <cellStyle name="Heading 1 4" xfId="107" xr:uid="{00000000-0005-0000-0000-000058000000}"/>
    <cellStyle name="Heading 2 2" xfId="34" xr:uid="{00000000-0005-0000-0000-000059000000}"/>
    <cellStyle name="Heading 2 3" xfId="71" xr:uid="{00000000-0005-0000-0000-00005A000000}"/>
    <cellStyle name="Heading 2 4" xfId="108" xr:uid="{00000000-0005-0000-0000-00005B000000}"/>
    <cellStyle name="Heading 3 2" xfId="35" xr:uid="{00000000-0005-0000-0000-00005C000000}"/>
    <cellStyle name="Heading 3 3" xfId="72" xr:uid="{00000000-0005-0000-0000-00005D000000}"/>
    <cellStyle name="Heading 3 4" xfId="109" xr:uid="{00000000-0005-0000-0000-00005E000000}"/>
    <cellStyle name="Heading 4 2" xfId="36" xr:uid="{00000000-0005-0000-0000-00005F000000}"/>
    <cellStyle name="Heading 4 3" xfId="73" xr:uid="{00000000-0005-0000-0000-000060000000}"/>
    <cellStyle name="Heading 4 4" xfId="110" xr:uid="{00000000-0005-0000-0000-000061000000}"/>
    <cellStyle name="Input 2" xfId="37" xr:uid="{00000000-0005-0000-0000-000062000000}"/>
    <cellStyle name="Input 3" xfId="74" xr:uid="{00000000-0005-0000-0000-000063000000}"/>
    <cellStyle name="Input 4" xfId="111" xr:uid="{00000000-0005-0000-0000-000064000000}"/>
    <cellStyle name="Linked Cell 2" xfId="38" xr:uid="{00000000-0005-0000-0000-000065000000}"/>
    <cellStyle name="Linked Cell 3" xfId="75" xr:uid="{00000000-0005-0000-0000-000066000000}"/>
    <cellStyle name="Linked Cell 4" xfId="112" xr:uid="{00000000-0005-0000-0000-000067000000}"/>
    <cellStyle name="Neutral 2" xfId="39" xr:uid="{00000000-0005-0000-0000-000068000000}"/>
    <cellStyle name="Neutral 3" xfId="76" xr:uid="{00000000-0005-0000-0000-000069000000}"/>
    <cellStyle name="Neutral 4" xfId="113" xr:uid="{00000000-0005-0000-0000-00006A000000}"/>
    <cellStyle name="Normal" xfId="0" builtinId="0"/>
    <cellStyle name="Normal 133" xfId="117" xr:uid="{49CE4061-F97D-42F5-BD32-812A9E635296}"/>
    <cellStyle name="Normal 2" xfId="1" xr:uid="{00000000-0005-0000-0000-00006C000000}"/>
    <cellStyle name="Normal 3" xfId="4" xr:uid="{00000000-0005-0000-0000-00006D000000}"/>
    <cellStyle name="Normal 4" xfId="41" xr:uid="{00000000-0005-0000-0000-00006E000000}"/>
    <cellStyle name="Normal 5" xfId="78" xr:uid="{00000000-0005-0000-0000-00006F000000}"/>
    <cellStyle name="Normal 6" xfId="115" xr:uid="{00000000-0005-0000-0000-000070000000}"/>
    <cellStyle name="Obično_trošk ob kuća popunjeni" xfId="116" xr:uid="{00000000-0005-0000-0000-000071000000}"/>
    <cellStyle name="Stil 1" xfId="118" xr:uid="{91A5C67C-67B2-487E-9C0D-7835785C6BD1}"/>
    <cellStyle name="Style 1" xfId="3" xr:uid="{00000000-0005-0000-0000-000072000000}"/>
    <cellStyle name="Total 2" xfId="40" xr:uid="{00000000-0005-0000-0000-000073000000}"/>
    <cellStyle name="Total 3" xfId="77" xr:uid="{00000000-0005-0000-0000-000074000000}"/>
    <cellStyle name="Total 4" xfId="114" xr:uid="{00000000-0005-0000-0000-000075000000}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7CC-344D-41AD-A11A-C64319E6020E}">
  <dimension ref="A1:H427"/>
  <sheetViews>
    <sheetView tabSelected="1" topLeftCell="A259" zoomScale="85" zoomScaleNormal="85" zoomScaleSheetLayoutView="100" workbookViewId="0">
      <selection activeCell="D283" sqref="D283"/>
    </sheetView>
  </sheetViews>
  <sheetFormatPr defaultRowHeight="13.5" x14ac:dyDescent="0.25"/>
  <cols>
    <col min="1" max="1" width="3.42578125" style="6" customWidth="1"/>
    <col min="2" max="2" width="3.7109375" style="6" customWidth="1"/>
    <col min="3" max="3" width="8.5703125" style="6" customWidth="1"/>
    <col min="4" max="4" width="45.42578125" style="8" customWidth="1"/>
    <col min="5" max="5" width="6.42578125" style="6" customWidth="1"/>
    <col min="6" max="6" width="5.85546875" style="7" customWidth="1"/>
    <col min="7" max="7" width="10.5703125" style="2" customWidth="1"/>
    <col min="8" max="8" width="12.140625" style="2" customWidth="1"/>
    <col min="9" max="16384" width="9.140625" style="2"/>
  </cols>
  <sheetData>
    <row r="1" spans="1:8" s="1" customFormat="1" ht="31.5" customHeight="1" thickBot="1" x14ac:dyDescent="0.25">
      <c r="A1" s="167" t="s">
        <v>43</v>
      </c>
      <c r="B1" s="168"/>
      <c r="C1" s="12" t="s">
        <v>44</v>
      </c>
      <c r="D1" s="13" t="s">
        <v>0</v>
      </c>
      <c r="E1" s="12" t="s">
        <v>45</v>
      </c>
      <c r="F1" s="13" t="s">
        <v>47</v>
      </c>
      <c r="G1" s="12" t="s">
        <v>46</v>
      </c>
      <c r="H1" s="12" t="s">
        <v>1</v>
      </c>
    </row>
    <row r="2" spans="1:8" ht="14.25" thickTop="1" x14ac:dyDescent="0.25">
      <c r="A2" s="14"/>
      <c r="B2" s="14"/>
      <c r="C2" s="14"/>
      <c r="D2" s="15"/>
      <c r="E2" s="14"/>
      <c r="F2" s="16"/>
      <c r="G2" s="14"/>
      <c r="H2" s="14"/>
    </row>
    <row r="3" spans="1:8" x14ac:dyDescent="0.25">
      <c r="A3" s="14"/>
      <c r="B3" s="14"/>
      <c r="C3" s="14"/>
      <c r="D3" s="17" t="s">
        <v>31</v>
      </c>
      <c r="E3" s="14"/>
      <c r="F3" s="16"/>
      <c r="G3" s="14"/>
      <c r="H3" s="14"/>
    </row>
    <row r="4" spans="1:8" x14ac:dyDescent="0.25">
      <c r="A4" s="14"/>
      <c r="B4" s="14"/>
      <c r="C4" s="14"/>
      <c r="D4" s="18"/>
      <c r="E4" s="14"/>
      <c r="F4" s="16"/>
      <c r="G4" s="14"/>
      <c r="H4" s="14"/>
    </row>
    <row r="5" spans="1:8" x14ac:dyDescent="0.25">
      <c r="A5" s="14"/>
      <c r="B5" s="14"/>
      <c r="C5" s="14"/>
      <c r="D5" s="86"/>
      <c r="E5" s="14"/>
      <c r="F5" s="16"/>
      <c r="G5" s="14"/>
      <c r="H5" s="14"/>
    </row>
    <row r="6" spans="1:8" ht="5.25" customHeight="1" x14ac:dyDescent="0.25">
      <c r="A6" s="14"/>
      <c r="B6" s="14"/>
      <c r="C6" s="14"/>
      <c r="D6" s="17"/>
      <c r="E6" s="14"/>
      <c r="F6" s="16"/>
      <c r="G6" s="14"/>
      <c r="H6" s="14"/>
    </row>
    <row r="7" spans="1:8" ht="11.25" customHeight="1" x14ac:dyDescent="0.25">
      <c r="A7" s="14"/>
      <c r="B7" s="14"/>
      <c r="C7" s="14"/>
      <c r="D7" s="17" t="s">
        <v>32</v>
      </c>
      <c r="E7" s="14"/>
      <c r="F7" s="16"/>
      <c r="G7" s="14"/>
      <c r="H7" s="14"/>
    </row>
    <row r="8" spans="1:8" ht="6" customHeight="1" x14ac:dyDescent="0.25">
      <c r="A8" s="14"/>
      <c r="B8" s="14"/>
      <c r="C8" s="14"/>
      <c r="D8" s="19"/>
      <c r="E8" s="14"/>
      <c r="F8" s="16"/>
      <c r="G8" s="14"/>
      <c r="H8" s="14"/>
    </row>
    <row r="9" spans="1:8" ht="111" customHeight="1" x14ac:dyDescent="0.25">
      <c r="A9" s="14"/>
      <c r="B9" s="14"/>
      <c r="C9" s="14"/>
      <c r="D9" s="20" t="s">
        <v>33</v>
      </c>
      <c r="E9" s="14"/>
      <c r="F9" s="16"/>
      <c r="G9" s="14"/>
      <c r="H9" s="14"/>
    </row>
    <row r="10" spans="1:8" ht="36.75" x14ac:dyDescent="0.25">
      <c r="A10" s="14"/>
      <c r="B10" s="14"/>
      <c r="C10" s="14"/>
      <c r="D10" s="20" t="s">
        <v>34</v>
      </c>
      <c r="E10" s="14"/>
      <c r="F10" s="16"/>
      <c r="G10" s="14"/>
      <c r="H10" s="14"/>
    </row>
    <row r="11" spans="1:8" ht="36.75" x14ac:dyDescent="0.25">
      <c r="A11" s="14"/>
      <c r="B11" s="14"/>
      <c r="C11" s="14"/>
      <c r="D11" s="20" t="s">
        <v>35</v>
      </c>
      <c r="E11" s="14"/>
      <c r="F11" s="16"/>
      <c r="G11" s="14"/>
      <c r="H11" s="14"/>
    </row>
    <row r="12" spans="1:8" ht="26.25" customHeight="1" x14ac:dyDescent="0.25">
      <c r="A12" s="14"/>
      <c r="B12" s="14"/>
      <c r="C12" s="14"/>
      <c r="D12" s="20" t="s">
        <v>36</v>
      </c>
      <c r="E12" s="14"/>
      <c r="F12" s="16"/>
      <c r="G12" s="14"/>
      <c r="H12" s="14"/>
    </row>
    <row r="13" spans="1:8" ht="77.25" customHeight="1" x14ac:dyDescent="0.25">
      <c r="A13" s="14"/>
      <c r="B13" s="14"/>
      <c r="C13" s="14"/>
      <c r="D13" s="20" t="s">
        <v>37</v>
      </c>
      <c r="E13" s="14"/>
      <c r="F13" s="16"/>
      <c r="G13" s="14"/>
      <c r="H13" s="14"/>
    </row>
    <row r="14" spans="1:8" ht="42" customHeight="1" x14ac:dyDescent="0.25">
      <c r="A14" s="14"/>
      <c r="B14" s="14"/>
      <c r="C14" s="14"/>
      <c r="D14" s="20" t="s">
        <v>38</v>
      </c>
      <c r="E14" s="14"/>
      <c r="F14" s="16"/>
      <c r="G14" s="14"/>
      <c r="H14" s="14"/>
    </row>
    <row r="15" spans="1:8" ht="48.75" x14ac:dyDescent="0.25">
      <c r="A15" s="14"/>
      <c r="B15" s="14"/>
      <c r="C15" s="14"/>
      <c r="D15" s="20" t="s">
        <v>39</v>
      </c>
      <c r="E15" s="14"/>
      <c r="F15" s="16"/>
      <c r="G15" s="14"/>
      <c r="H15" s="14"/>
    </row>
    <row r="16" spans="1:8" ht="48.75" x14ac:dyDescent="0.25">
      <c r="A16" s="14"/>
      <c r="B16" s="14"/>
      <c r="C16" s="14"/>
      <c r="D16" s="20" t="s">
        <v>40</v>
      </c>
      <c r="E16" s="14"/>
      <c r="F16" s="16"/>
      <c r="G16" s="14"/>
      <c r="H16" s="14"/>
    </row>
    <row r="17" spans="1:8" ht="60.75" x14ac:dyDescent="0.25">
      <c r="A17" s="14"/>
      <c r="B17" s="14"/>
      <c r="C17" s="14"/>
      <c r="D17" s="20" t="s">
        <v>41</v>
      </c>
      <c r="E17" s="14"/>
      <c r="F17" s="16"/>
      <c r="G17" s="14"/>
      <c r="H17" s="14"/>
    </row>
    <row r="18" spans="1:8" ht="24.75" x14ac:dyDescent="0.25">
      <c r="A18" s="14"/>
      <c r="B18" s="14"/>
      <c r="C18" s="14"/>
      <c r="D18" s="20" t="s">
        <v>42</v>
      </c>
      <c r="E18" s="14"/>
      <c r="F18" s="16"/>
      <c r="G18" s="14"/>
      <c r="H18" s="14"/>
    </row>
    <row r="19" spans="1:8" x14ac:dyDescent="0.25">
      <c r="A19" s="14"/>
      <c r="B19" s="14"/>
      <c r="C19" s="14"/>
      <c r="D19" s="20"/>
      <c r="E19" s="14"/>
      <c r="F19" s="16"/>
      <c r="G19" s="14"/>
      <c r="H19" s="14"/>
    </row>
    <row r="20" spans="1:8" x14ac:dyDescent="0.25">
      <c r="A20" s="21" t="s">
        <v>2</v>
      </c>
      <c r="B20" s="21"/>
      <c r="C20" s="21"/>
      <c r="D20" s="22" t="s">
        <v>56</v>
      </c>
      <c r="E20" s="23"/>
      <c r="F20" s="24"/>
      <c r="G20" s="25"/>
      <c r="H20" s="25"/>
    </row>
    <row r="21" spans="1:8" x14ac:dyDescent="0.25">
      <c r="A21" s="26"/>
      <c r="B21" s="26"/>
      <c r="C21" s="26"/>
      <c r="D21" s="27"/>
      <c r="E21" s="28"/>
      <c r="F21" s="29"/>
      <c r="G21" s="30"/>
      <c r="H21" s="30"/>
    </row>
    <row r="22" spans="1:8" ht="24.75" x14ac:dyDescent="0.25">
      <c r="A22" s="31" t="s">
        <v>2</v>
      </c>
      <c r="B22" s="32">
        <v>1</v>
      </c>
      <c r="C22" s="14"/>
      <c r="D22" s="20" t="s">
        <v>77</v>
      </c>
      <c r="E22" s="33" t="s">
        <v>5</v>
      </c>
      <c r="F22" s="33">
        <v>9</v>
      </c>
      <c r="G22" s="34"/>
      <c r="H22" s="34">
        <f t="shared" ref="H22:H26" si="0">F22*G22</f>
        <v>0</v>
      </c>
    </row>
    <row r="23" spans="1:8" ht="9.75" customHeight="1" x14ac:dyDescent="0.25">
      <c r="A23" s="31"/>
      <c r="B23" s="32"/>
      <c r="C23" s="14"/>
      <c r="D23" s="20"/>
      <c r="E23" s="33"/>
      <c r="F23" s="33"/>
      <c r="G23" s="34"/>
      <c r="H23" s="34"/>
    </row>
    <row r="24" spans="1:8" ht="36.75" x14ac:dyDescent="0.25">
      <c r="A24" s="31" t="s">
        <v>2</v>
      </c>
      <c r="B24" s="32">
        <v>2</v>
      </c>
      <c r="C24" s="14"/>
      <c r="D24" s="20" t="s">
        <v>78</v>
      </c>
      <c r="E24" s="33" t="s">
        <v>9</v>
      </c>
      <c r="F24" s="33">
        <v>1</v>
      </c>
      <c r="G24" s="34"/>
      <c r="H24" s="34">
        <f t="shared" si="0"/>
        <v>0</v>
      </c>
    </row>
    <row r="25" spans="1:8" ht="9.75" customHeight="1" x14ac:dyDescent="0.25">
      <c r="A25" s="31"/>
      <c r="B25" s="32"/>
      <c r="C25" s="14"/>
      <c r="D25" s="20"/>
      <c r="E25" s="33"/>
      <c r="F25" s="33"/>
      <c r="G25" s="34"/>
      <c r="H25" s="34"/>
    </row>
    <row r="26" spans="1:8" ht="24.75" x14ac:dyDescent="0.25">
      <c r="A26" s="31" t="s">
        <v>2</v>
      </c>
      <c r="B26" s="32">
        <v>3</v>
      </c>
      <c r="C26" s="14"/>
      <c r="D26" s="20" t="s">
        <v>57</v>
      </c>
      <c r="E26" s="33" t="s">
        <v>9</v>
      </c>
      <c r="F26" s="33">
        <v>1</v>
      </c>
      <c r="G26" s="34"/>
      <c r="H26" s="34">
        <f t="shared" si="0"/>
        <v>0</v>
      </c>
    </row>
    <row r="27" spans="1:8" x14ac:dyDescent="0.25">
      <c r="A27" s="14"/>
      <c r="B27" s="14"/>
      <c r="C27" s="35"/>
      <c r="D27" s="36"/>
      <c r="E27" s="37"/>
      <c r="F27" s="38"/>
      <c r="G27" s="39"/>
      <c r="H27" s="39"/>
    </row>
    <row r="28" spans="1:8" ht="12.75" customHeight="1" x14ac:dyDescent="0.25">
      <c r="A28" s="40"/>
      <c r="B28" s="40"/>
      <c r="C28" s="40"/>
      <c r="D28" s="41" t="s">
        <v>17</v>
      </c>
      <c r="E28" s="42"/>
      <c r="F28" s="43"/>
      <c r="G28" s="44"/>
      <c r="H28" s="45">
        <f>SUM(H22:H26)</f>
        <v>0</v>
      </c>
    </row>
    <row r="29" spans="1:8" x14ac:dyDescent="0.25">
      <c r="A29" s="14"/>
      <c r="B29" s="14"/>
      <c r="C29" s="46"/>
      <c r="D29" s="27"/>
      <c r="E29" s="28"/>
      <c r="F29" s="29"/>
      <c r="G29" s="30"/>
      <c r="H29" s="47"/>
    </row>
    <row r="30" spans="1:8" x14ac:dyDescent="0.25">
      <c r="A30" s="14"/>
      <c r="B30" s="14"/>
      <c r="C30" s="14"/>
      <c r="D30" s="20"/>
      <c r="E30" s="14"/>
      <c r="F30" s="16"/>
      <c r="G30" s="14"/>
      <c r="H30" s="14"/>
    </row>
    <row r="31" spans="1:8" x14ac:dyDescent="0.25">
      <c r="A31" s="21" t="s">
        <v>10</v>
      </c>
      <c r="B31" s="21"/>
      <c r="C31" s="21"/>
      <c r="D31" s="22" t="s">
        <v>8</v>
      </c>
      <c r="E31" s="23"/>
      <c r="F31" s="24"/>
      <c r="G31" s="25"/>
      <c r="H31" s="25"/>
    </row>
    <row r="32" spans="1:8" s="3" customFormat="1" x14ac:dyDescent="0.25">
      <c r="A32" s="48"/>
      <c r="B32" s="48"/>
      <c r="C32" s="26"/>
      <c r="D32" s="27"/>
      <c r="E32" s="28"/>
      <c r="F32" s="29"/>
      <c r="G32" s="30"/>
      <c r="H32" s="30"/>
    </row>
    <row r="33" spans="1:8" s="3" customFormat="1" ht="75" customHeight="1" x14ac:dyDescent="0.25">
      <c r="A33" s="48"/>
      <c r="B33" s="48"/>
      <c r="C33" s="48"/>
      <c r="D33" s="49" t="s">
        <v>53</v>
      </c>
      <c r="E33" s="28"/>
      <c r="F33" s="29"/>
      <c r="G33" s="30"/>
      <c r="H33" s="30"/>
    </row>
    <row r="34" spans="1:8" s="134" customFormat="1" ht="10.5" customHeight="1" x14ac:dyDescent="0.25">
      <c r="A34" s="129"/>
      <c r="B34" s="129"/>
      <c r="C34" s="130"/>
      <c r="D34" s="131"/>
      <c r="E34" s="132"/>
      <c r="F34" s="132"/>
      <c r="G34" s="133"/>
      <c r="H34" s="133"/>
    </row>
    <row r="35" spans="1:8" s="134" customFormat="1" ht="48.75" customHeight="1" x14ac:dyDescent="0.25">
      <c r="A35" s="135" t="s">
        <v>10</v>
      </c>
      <c r="B35" s="136">
        <v>1</v>
      </c>
      <c r="C35" s="137" t="s">
        <v>82</v>
      </c>
      <c r="D35" s="138" t="s">
        <v>109</v>
      </c>
      <c r="E35" s="129"/>
      <c r="F35" s="129"/>
      <c r="G35" s="139"/>
      <c r="H35" s="133"/>
    </row>
    <row r="36" spans="1:8" s="134" customFormat="1" x14ac:dyDescent="0.25">
      <c r="A36" s="129"/>
      <c r="B36" s="129"/>
      <c r="C36" s="140"/>
      <c r="D36" s="141" t="s">
        <v>83</v>
      </c>
      <c r="E36" s="130"/>
      <c r="F36" s="130"/>
      <c r="G36" s="139"/>
      <c r="H36" s="133"/>
    </row>
    <row r="37" spans="1:8" s="134" customFormat="1" ht="24" x14ac:dyDescent="0.25">
      <c r="A37" s="129"/>
      <c r="B37" s="129"/>
      <c r="C37" s="142"/>
      <c r="D37" s="162" t="s">
        <v>169</v>
      </c>
      <c r="E37" s="130"/>
      <c r="F37" s="130"/>
      <c r="G37" s="139"/>
      <c r="H37" s="133"/>
    </row>
    <row r="38" spans="1:8" s="134" customFormat="1" x14ac:dyDescent="0.25">
      <c r="A38" s="129"/>
      <c r="B38" s="129"/>
      <c r="C38" s="143"/>
      <c r="D38" s="141" t="s">
        <v>84</v>
      </c>
      <c r="E38" s="144"/>
      <c r="F38" s="130"/>
      <c r="G38" s="133"/>
      <c r="H38" s="133"/>
    </row>
    <row r="39" spans="1:8" s="134" customFormat="1" x14ac:dyDescent="0.25">
      <c r="A39" s="129"/>
      <c r="B39" s="129"/>
      <c r="C39" s="142"/>
      <c r="D39" s="141" t="s">
        <v>79</v>
      </c>
      <c r="E39" s="144"/>
      <c r="F39" s="130"/>
      <c r="G39" s="133"/>
      <c r="H39" s="133"/>
    </row>
    <row r="40" spans="1:8" s="3" customFormat="1" x14ac:dyDescent="0.25">
      <c r="A40" s="48"/>
      <c r="B40" s="48"/>
      <c r="C40" s="53"/>
      <c r="D40" s="55" t="s">
        <v>60</v>
      </c>
      <c r="E40" s="56"/>
      <c r="F40" s="57"/>
      <c r="G40" s="30"/>
      <c r="H40" s="30"/>
    </row>
    <row r="41" spans="1:8" s="3" customFormat="1" x14ac:dyDescent="0.25">
      <c r="A41" s="48"/>
      <c r="B41" s="48"/>
      <c r="C41" s="53"/>
      <c r="D41" s="55" t="s">
        <v>85</v>
      </c>
      <c r="E41" s="56"/>
      <c r="F41" s="57"/>
      <c r="G41" s="30"/>
      <c r="H41" s="30"/>
    </row>
    <row r="42" spans="1:8" s="134" customFormat="1" x14ac:dyDescent="0.25">
      <c r="A42" s="129"/>
      <c r="B42" s="129"/>
      <c r="C42" s="142"/>
      <c r="D42" s="141" t="s">
        <v>86</v>
      </c>
      <c r="E42" s="145" t="s">
        <v>9</v>
      </c>
      <c r="F42" s="145">
        <v>1</v>
      </c>
      <c r="G42" s="133"/>
      <c r="H42" s="163"/>
    </row>
    <row r="43" spans="1:8" s="134" customFormat="1" ht="36" x14ac:dyDescent="0.25">
      <c r="A43" s="129"/>
      <c r="B43" s="129"/>
      <c r="C43" s="146" t="s">
        <v>87</v>
      </c>
      <c r="D43" s="157" t="s">
        <v>88</v>
      </c>
      <c r="E43" s="130" t="s">
        <v>7</v>
      </c>
      <c r="F43" s="130">
        <v>1</v>
      </c>
      <c r="G43" s="133"/>
      <c r="H43" s="163"/>
    </row>
    <row r="44" spans="1:8" s="134" customFormat="1" ht="36" x14ac:dyDescent="0.25">
      <c r="A44" s="129"/>
      <c r="B44" s="129"/>
      <c r="C44" s="146" t="s">
        <v>54</v>
      </c>
      <c r="D44" s="158" t="s">
        <v>89</v>
      </c>
      <c r="E44" s="159" t="s">
        <v>7</v>
      </c>
      <c r="F44" s="151">
        <v>1</v>
      </c>
      <c r="G44" s="133"/>
      <c r="H44" s="163"/>
    </row>
    <row r="45" spans="1:8" s="134" customFormat="1" ht="24" customHeight="1" x14ac:dyDescent="0.25">
      <c r="A45" s="129"/>
      <c r="B45" s="129"/>
      <c r="C45" s="146" t="s">
        <v>93</v>
      </c>
      <c r="D45" s="147" t="s">
        <v>80</v>
      </c>
      <c r="E45" s="148"/>
      <c r="F45" s="149"/>
      <c r="G45" s="133"/>
      <c r="H45" s="163"/>
    </row>
    <row r="46" spans="1:8" s="134" customFormat="1" ht="13.5" customHeight="1" x14ac:dyDescent="0.25">
      <c r="A46" s="129"/>
      <c r="B46" s="129"/>
      <c r="C46" s="146"/>
      <c r="D46" s="141" t="s">
        <v>48</v>
      </c>
      <c r="E46" s="150" t="s">
        <v>7</v>
      </c>
      <c r="F46" s="151">
        <v>8</v>
      </c>
      <c r="G46" s="133"/>
      <c r="H46" s="163"/>
    </row>
    <row r="47" spans="1:8" s="134" customFormat="1" x14ac:dyDescent="0.25">
      <c r="A47" s="129"/>
      <c r="B47" s="129"/>
      <c r="C47" s="144"/>
      <c r="D47" s="141" t="s">
        <v>49</v>
      </c>
      <c r="E47" s="150" t="s">
        <v>7</v>
      </c>
      <c r="F47" s="151">
        <v>7</v>
      </c>
      <c r="H47" s="163"/>
    </row>
    <row r="48" spans="1:8" s="134" customFormat="1" x14ac:dyDescent="0.25">
      <c r="A48" s="129"/>
      <c r="B48" s="129"/>
      <c r="C48" s="144"/>
      <c r="D48" s="141" t="s">
        <v>90</v>
      </c>
      <c r="E48" s="150" t="s">
        <v>7</v>
      </c>
      <c r="F48" s="151">
        <v>1</v>
      </c>
      <c r="H48" s="163"/>
    </row>
    <row r="49" spans="1:8" s="134" customFormat="1" x14ac:dyDescent="0.25">
      <c r="A49" s="129"/>
      <c r="B49" s="129"/>
      <c r="C49" s="130"/>
      <c r="D49" s="141" t="s">
        <v>11</v>
      </c>
      <c r="E49" s="150" t="s">
        <v>9</v>
      </c>
      <c r="F49" s="151">
        <v>1</v>
      </c>
      <c r="G49" s="133"/>
      <c r="H49" s="163"/>
    </row>
    <row r="50" spans="1:8" s="134" customFormat="1" x14ac:dyDescent="0.25">
      <c r="A50" s="129"/>
      <c r="B50" s="129"/>
      <c r="C50" s="130"/>
      <c r="D50" s="141" t="s">
        <v>12</v>
      </c>
      <c r="E50" s="150" t="s">
        <v>9</v>
      </c>
      <c r="F50" s="151">
        <v>1</v>
      </c>
      <c r="G50" s="133"/>
      <c r="H50" s="133"/>
    </row>
    <row r="51" spans="1:8" s="134" customFormat="1" x14ac:dyDescent="0.25">
      <c r="A51" s="129"/>
      <c r="B51" s="129"/>
      <c r="C51" s="130"/>
      <c r="D51" s="141" t="s">
        <v>13</v>
      </c>
      <c r="E51" s="150" t="s">
        <v>9</v>
      </c>
      <c r="F51" s="151">
        <v>1</v>
      </c>
      <c r="G51" s="133"/>
      <c r="H51" s="133"/>
    </row>
    <row r="52" spans="1:8" s="134" customFormat="1" x14ac:dyDescent="0.25">
      <c r="A52" s="129"/>
      <c r="B52" s="129"/>
      <c r="C52" s="130"/>
      <c r="D52" s="141" t="s">
        <v>14</v>
      </c>
      <c r="E52" s="150" t="s">
        <v>9</v>
      </c>
      <c r="F52" s="151">
        <v>1</v>
      </c>
      <c r="G52" s="133"/>
      <c r="H52" s="133"/>
    </row>
    <row r="53" spans="1:8" s="134" customFormat="1" x14ac:dyDescent="0.25">
      <c r="A53" s="129"/>
      <c r="B53" s="129"/>
      <c r="C53" s="130"/>
      <c r="D53" s="141" t="s">
        <v>15</v>
      </c>
      <c r="E53" s="150" t="s">
        <v>9</v>
      </c>
      <c r="F53" s="151">
        <v>1</v>
      </c>
      <c r="G53" s="133"/>
      <c r="H53" s="133"/>
    </row>
    <row r="54" spans="1:8" s="134" customFormat="1" x14ac:dyDescent="0.25">
      <c r="A54" s="129"/>
      <c r="B54" s="129"/>
      <c r="C54" s="130"/>
      <c r="D54" s="153" t="s">
        <v>16</v>
      </c>
      <c r="E54" s="154" t="s">
        <v>9</v>
      </c>
      <c r="F54" s="155">
        <v>1</v>
      </c>
      <c r="G54" s="156"/>
      <c r="H54" s="156"/>
    </row>
    <row r="55" spans="1:8" s="134" customFormat="1" x14ac:dyDescent="0.25">
      <c r="A55" s="129"/>
      <c r="B55" s="129"/>
      <c r="C55" s="130"/>
      <c r="D55" s="131"/>
      <c r="E55" s="132" t="s">
        <v>9</v>
      </c>
      <c r="F55" s="132">
        <v>1</v>
      </c>
      <c r="G55" s="133"/>
      <c r="H55" s="133">
        <f>F55*G55</f>
        <v>0</v>
      </c>
    </row>
    <row r="56" spans="1:8" s="134" customFormat="1" ht="10.5" customHeight="1" x14ac:dyDescent="0.25">
      <c r="A56" s="129"/>
      <c r="B56" s="129"/>
      <c r="C56" s="130"/>
      <c r="D56" s="131"/>
      <c r="E56" s="132"/>
      <c r="F56" s="132"/>
      <c r="G56" s="133"/>
      <c r="H56" s="133"/>
    </row>
    <row r="57" spans="1:8" s="134" customFormat="1" ht="48" customHeight="1" x14ac:dyDescent="0.25">
      <c r="A57" s="135" t="s">
        <v>10</v>
      </c>
      <c r="B57" s="136">
        <v>2</v>
      </c>
      <c r="C57" s="137" t="s">
        <v>91</v>
      </c>
      <c r="D57" s="138" t="s">
        <v>109</v>
      </c>
      <c r="E57" s="129"/>
      <c r="F57" s="129"/>
      <c r="G57" s="139"/>
      <c r="H57" s="133"/>
    </row>
    <row r="58" spans="1:8" s="134" customFormat="1" x14ac:dyDescent="0.25">
      <c r="A58" s="129"/>
      <c r="B58" s="129"/>
      <c r="C58" s="140"/>
      <c r="D58" s="141" t="s">
        <v>92</v>
      </c>
      <c r="E58" s="130"/>
      <c r="F58" s="130"/>
      <c r="G58" s="139"/>
      <c r="H58" s="133"/>
    </row>
    <row r="59" spans="1:8" s="134" customFormat="1" ht="24" x14ac:dyDescent="0.25">
      <c r="A59" s="129"/>
      <c r="B59" s="129"/>
      <c r="C59" s="142"/>
      <c r="D59" s="162" t="s">
        <v>168</v>
      </c>
      <c r="E59" s="130"/>
      <c r="F59" s="130"/>
      <c r="G59" s="139"/>
      <c r="H59" s="133"/>
    </row>
    <row r="60" spans="1:8" s="134" customFormat="1" x14ac:dyDescent="0.25">
      <c r="A60" s="129"/>
      <c r="B60" s="129"/>
      <c r="C60" s="143"/>
      <c r="D60" s="141" t="s">
        <v>84</v>
      </c>
      <c r="E60" s="144"/>
      <c r="F60" s="130"/>
      <c r="G60" s="133"/>
      <c r="H60" s="133"/>
    </row>
    <row r="61" spans="1:8" s="134" customFormat="1" x14ac:dyDescent="0.25">
      <c r="A61" s="129"/>
      <c r="B61" s="129"/>
      <c r="C61" s="142"/>
      <c r="D61" s="141" t="s">
        <v>79</v>
      </c>
      <c r="E61" s="144"/>
      <c r="F61" s="130"/>
      <c r="G61" s="133"/>
      <c r="H61" s="133"/>
    </row>
    <row r="62" spans="1:8" s="3" customFormat="1" x14ac:dyDescent="0.25">
      <c r="A62" s="48"/>
      <c r="B62" s="48"/>
      <c r="C62" s="53"/>
      <c r="D62" s="55" t="s">
        <v>60</v>
      </c>
      <c r="E62" s="56"/>
      <c r="F62" s="57"/>
      <c r="G62" s="30"/>
      <c r="H62" s="30"/>
    </row>
    <row r="63" spans="1:8" s="3" customFormat="1" x14ac:dyDescent="0.25">
      <c r="A63" s="48"/>
      <c r="B63" s="48"/>
      <c r="C63" s="53"/>
      <c r="D63" s="55" t="s">
        <v>85</v>
      </c>
      <c r="E63" s="56"/>
      <c r="F63" s="57"/>
      <c r="G63" s="30"/>
      <c r="H63" s="30"/>
    </row>
    <row r="64" spans="1:8" s="134" customFormat="1" x14ac:dyDescent="0.25">
      <c r="A64" s="129"/>
      <c r="B64" s="129"/>
      <c r="C64" s="142"/>
      <c r="D64" s="141" t="s">
        <v>86</v>
      </c>
      <c r="E64" s="145" t="s">
        <v>9</v>
      </c>
      <c r="F64" s="145">
        <v>1</v>
      </c>
      <c r="G64" s="133"/>
      <c r="H64" s="163"/>
    </row>
    <row r="65" spans="1:8" s="134" customFormat="1" ht="36" x14ac:dyDescent="0.25">
      <c r="A65" s="129"/>
      <c r="B65" s="129"/>
      <c r="C65" s="146" t="s">
        <v>87</v>
      </c>
      <c r="D65" s="157" t="s">
        <v>88</v>
      </c>
      <c r="E65" s="130" t="s">
        <v>7</v>
      </c>
      <c r="F65" s="130">
        <v>1</v>
      </c>
      <c r="G65" s="133"/>
      <c r="H65" s="163"/>
    </row>
    <row r="66" spans="1:8" s="134" customFormat="1" ht="36" x14ac:dyDescent="0.25">
      <c r="A66" s="129"/>
      <c r="B66" s="129"/>
      <c r="C66" s="146" t="s">
        <v>54</v>
      </c>
      <c r="D66" s="158" t="s">
        <v>89</v>
      </c>
      <c r="E66" s="159" t="s">
        <v>7</v>
      </c>
      <c r="F66" s="151">
        <v>1</v>
      </c>
      <c r="G66" s="133"/>
      <c r="H66" s="163"/>
    </row>
    <row r="67" spans="1:8" s="134" customFormat="1" x14ac:dyDescent="0.25">
      <c r="A67" s="129"/>
      <c r="B67" s="129"/>
      <c r="C67" s="146" t="s">
        <v>95</v>
      </c>
      <c r="D67" s="147" t="s">
        <v>97</v>
      </c>
      <c r="E67" s="148"/>
      <c r="F67" s="149"/>
      <c r="G67" s="133"/>
      <c r="H67" s="163"/>
    </row>
    <row r="68" spans="1:8" s="134" customFormat="1" ht="13.5" customHeight="1" x14ac:dyDescent="0.25">
      <c r="A68" s="129"/>
      <c r="B68" s="129"/>
      <c r="C68" s="144"/>
      <c r="D68" s="141" t="s">
        <v>96</v>
      </c>
      <c r="E68" s="150" t="s">
        <v>7</v>
      </c>
      <c r="F68" s="152">
        <v>1</v>
      </c>
      <c r="G68" s="133"/>
      <c r="H68" s="163"/>
    </row>
    <row r="69" spans="1:8" s="134" customFormat="1" ht="24" customHeight="1" x14ac:dyDescent="0.25">
      <c r="A69" s="129"/>
      <c r="B69" s="129"/>
      <c r="C69" s="146" t="s">
        <v>94</v>
      </c>
      <c r="D69" s="147" t="s">
        <v>80</v>
      </c>
      <c r="E69" s="148"/>
      <c r="F69" s="149"/>
      <c r="G69" s="133"/>
      <c r="H69" s="163"/>
    </row>
    <row r="70" spans="1:8" s="134" customFormat="1" ht="13.5" customHeight="1" x14ac:dyDescent="0.25">
      <c r="A70" s="129"/>
      <c r="B70" s="129"/>
      <c r="C70" s="146"/>
      <c r="D70" s="141" t="s">
        <v>48</v>
      </c>
      <c r="E70" s="150" t="s">
        <v>7</v>
      </c>
      <c r="F70" s="151">
        <v>13</v>
      </c>
      <c r="G70" s="133"/>
      <c r="H70" s="163"/>
    </row>
    <row r="71" spans="1:8" s="134" customFormat="1" x14ac:dyDescent="0.25">
      <c r="A71" s="129"/>
      <c r="B71" s="129"/>
      <c r="C71" s="144"/>
      <c r="D71" s="141" t="s">
        <v>49</v>
      </c>
      <c r="E71" s="150" t="s">
        <v>7</v>
      </c>
      <c r="F71" s="151">
        <v>15</v>
      </c>
      <c r="H71" s="163"/>
    </row>
    <row r="72" spans="1:8" s="134" customFormat="1" x14ac:dyDescent="0.25">
      <c r="A72" s="129"/>
      <c r="B72" s="129"/>
      <c r="C72" s="144"/>
      <c r="D72" s="141" t="s">
        <v>90</v>
      </c>
      <c r="E72" s="150" t="s">
        <v>7</v>
      </c>
      <c r="F72" s="151">
        <v>1</v>
      </c>
      <c r="H72" s="163"/>
    </row>
    <row r="73" spans="1:8" s="134" customFormat="1" x14ac:dyDescent="0.25">
      <c r="A73" s="129"/>
      <c r="B73" s="129"/>
      <c r="C73" s="130"/>
      <c r="D73" s="141" t="s">
        <v>11</v>
      </c>
      <c r="E73" s="150" t="s">
        <v>9</v>
      </c>
      <c r="F73" s="151">
        <v>1</v>
      </c>
      <c r="G73" s="133"/>
      <c r="H73" s="163"/>
    </row>
    <row r="74" spans="1:8" s="134" customFormat="1" x14ac:dyDescent="0.25">
      <c r="A74" s="129"/>
      <c r="B74" s="129"/>
      <c r="C74" s="130"/>
      <c r="D74" s="141" t="s">
        <v>12</v>
      </c>
      <c r="E74" s="150" t="s">
        <v>9</v>
      </c>
      <c r="F74" s="151">
        <v>1</v>
      </c>
      <c r="G74" s="133"/>
      <c r="H74" s="133"/>
    </row>
    <row r="75" spans="1:8" s="134" customFormat="1" x14ac:dyDescent="0.25">
      <c r="A75" s="129"/>
      <c r="B75" s="129"/>
      <c r="C75" s="130"/>
      <c r="D75" s="141" t="s">
        <v>13</v>
      </c>
      <c r="E75" s="150" t="s">
        <v>9</v>
      </c>
      <c r="F75" s="151">
        <v>1</v>
      </c>
      <c r="G75" s="133"/>
      <c r="H75" s="133"/>
    </row>
    <row r="76" spans="1:8" s="134" customFormat="1" x14ac:dyDescent="0.25">
      <c r="A76" s="129"/>
      <c r="B76" s="129"/>
      <c r="C76" s="130"/>
      <c r="D76" s="141" t="s">
        <v>14</v>
      </c>
      <c r="E76" s="150" t="s">
        <v>9</v>
      </c>
      <c r="F76" s="151">
        <v>1</v>
      </c>
      <c r="G76" s="133"/>
      <c r="H76" s="133"/>
    </row>
    <row r="77" spans="1:8" s="134" customFormat="1" x14ac:dyDescent="0.25">
      <c r="A77" s="129"/>
      <c r="B77" s="129"/>
      <c r="C77" s="130"/>
      <c r="D77" s="141" t="s">
        <v>15</v>
      </c>
      <c r="E77" s="150" t="s">
        <v>9</v>
      </c>
      <c r="F77" s="151">
        <v>1</v>
      </c>
      <c r="G77" s="133"/>
      <c r="H77" s="133"/>
    </row>
    <row r="78" spans="1:8" s="134" customFormat="1" x14ac:dyDescent="0.25">
      <c r="A78" s="129"/>
      <c r="B78" s="129"/>
      <c r="C78" s="130"/>
      <c r="D78" s="153" t="s">
        <v>16</v>
      </c>
      <c r="E78" s="154" t="s">
        <v>9</v>
      </c>
      <c r="F78" s="155">
        <v>1</v>
      </c>
      <c r="G78" s="156"/>
      <c r="H78" s="156"/>
    </row>
    <row r="79" spans="1:8" s="134" customFormat="1" x14ac:dyDescent="0.25">
      <c r="A79" s="129"/>
      <c r="B79" s="129"/>
      <c r="C79" s="130"/>
      <c r="D79" s="131"/>
      <c r="E79" s="132" t="s">
        <v>9</v>
      </c>
      <c r="F79" s="132">
        <v>1</v>
      </c>
      <c r="G79" s="133"/>
      <c r="H79" s="133">
        <f>F79*G79</f>
        <v>0</v>
      </c>
    </row>
    <row r="80" spans="1:8" s="134" customFormat="1" ht="11.25" customHeight="1" x14ac:dyDescent="0.25">
      <c r="A80" s="129"/>
      <c r="B80" s="129"/>
      <c r="C80" s="130"/>
      <c r="D80" s="131"/>
      <c r="E80" s="132"/>
      <c r="F80" s="132"/>
      <c r="G80" s="133"/>
      <c r="H80" s="133"/>
    </row>
    <row r="81" spans="1:8" s="134" customFormat="1" ht="48" customHeight="1" x14ac:dyDescent="0.25">
      <c r="A81" s="135" t="s">
        <v>10</v>
      </c>
      <c r="B81" s="136">
        <v>3</v>
      </c>
      <c r="C81" s="137" t="s">
        <v>98</v>
      </c>
      <c r="D81" s="138" t="s">
        <v>108</v>
      </c>
      <c r="E81" s="129"/>
      <c r="F81" s="129"/>
      <c r="G81" s="139"/>
      <c r="H81" s="133"/>
    </row>
    <row r="82" spans="1:8" s="134" customFormat="1" x14ac:dyDescent="0.25">
      <c r="A82" s="129"/>
      <c r="B82" s="129"/>
      <c r="C82" s="140"/>
      <c r="D82" s="141" t="s">
        <v>99</v>
      </c>
      <c r="E82" s="130"/>
      <c r="F82" s="130"/>
      <c r="G82" s="139"/>
      <c r="H82" s="133"/>
    </row>
    <row r="83" spans="1:8" s="134" customFormat="1" ht="24" x14ac:dyDescent="0.25">
      <c r="A83" s="129"/>
      <c r="B83" s="129"/>
      <c r="C83" s="142"/>
      <c r="D83" s="162" t="s">
        <v>167</v>
      </c>
      <c r="E83" s="130"/>
      <c r="F83" s="130"/>
      <c r="G83" s="139"/>
      <c r="H83" s="133"/>
    </row>
    <row r="84" spans="1:8" s="134" customFormat="1" x14ac:dyDescent="0.25">
      <c r="A84" s="129"/>
      <c r="B84" s="129"/>
      <c r="C84" s="143"/>
      <c r="D84" s="141" t="s">
        <v>84</v>
      </c>
      <c r="E84" s="144"/>
      <c r="F84" s="130"/>
      <c r="G84" s="133"/>
      <c r="H84" s="133"/>
    </row>
    <row r="85" spans="1:8" s="134" customFormat="1" x14ac:dyDescent="0.25">
      <c r="A85" s="129"/>
      <c r="B85" s="129"/>
      <c r="C85" s="142"/>
      <c r="D85" s="141" t="s">
        <v>79</v>
      </c>
      <c r="E85" s="144"/>
      <c r="F85" s="130"/>
      <c r="G85" s="133"/>
      <c r="H85" s="133"/>
    </row>
    <row r="86" spans="1:8" s="3" customFormat="1" x14ac:dyDescent="0.25">
      <c r="A86" s="48"/>
      <c r="B86" s="48"/>
      <c r="C86" s="53"/>
      <c r="D86" s="55" t="s">
        <v>60</v>
      </c>
      <c r="E86" s="56"/>
      <c r="F86" s="57"/>
      <c r="G86" s="30"/>
      <c r="H86" s="30"/>
    </row>
    <row r="87" spans="1:8" s="3" customFormat="1" x14ac:dyDescent="0.25">
      <c r="A87" s="48"/>
      <c r="B87" s="48"/>
      <c r="C87" s="53"/>
      <c r="D87" s="55" t="s">
        <v>85</v>
      </c>
      <c r="E87" s="56"/>
      <c r="F87" s="57"/>
      <c r="G87" s="30"/>
      <c r="H87" s="30"/>
    </row>
    <row r="88" spans="1:8" s="134" customFormat="1" x14ac:dyDescent="0.25">
      <c r="A88" s="129"/>
      <c r="B88" s="129"/>
      <c r="C88" s="142"/>
      <c r="D88" s="141" t="s">
        <v>86</v>
      </c>
      <c r="E88" s="145" t="s">
        <v>9</v>
      </c>
      <c r="F88" s="145">
        <v>1</v>
      </c>
      <c r="G88" s="133"/>
      <c r="H88" s="163"/>
    </row>
    <row r="89" spans="1:8" s="134" customFormat="1" ht="36" x14ac:dyDescent="0.25">
      <c r="A89" s="129"/>
      <c r="B89" s="129"/>
      <c r="C89" s="146" t="s">
        <v>87</v>
      </c>
      <c r="D89" s="157" t="s">
        <v>88</v>
      </c>
      <c r="E89" s="130" t="s">
        <v>7</v>
      </c>
      <c r="F89" s="130">
        <v>1</v>
      </c>
      <c r="G89" s="133"/>
      <c r="H89" s="163"/>
    </row>
    <row r="90" spans="1:8" s="134" customFormat="1" ht="36" x14ac:dyDescent="0.25">
      <c r="A90" s="129"/>
      <c r="B90" s="129"/>
      <c r="C90" s="146" t="s">
        <v>54</v>
      </c>
      <c r="D90" s="158" t="s">
        <v>100</v>
      </c>
      <c r="E90" s="159" t="s">
        <v>7</v>
      </c>
      <c r="F90" s="151">
        <v>1</v>
      </c>
      <c r="G90" s="133"/>
      <c r="H90" s="163"/>
    </row>
    <row r="91" spans="1:8" s="134" customFormat="1" x14ac:dyDescent="0.25">
      <c r="A91" s="129"/>
      <c r="B91" s="129"/>
      <c r="C91" s="146" t="s">
        <v>119</v>
      </c>
      <c r="D91" s="147" t="s">
        <v>97</v>
      </c>
      <c r="E91" s="148"/>
      <c r="F91" s="149"/>
      <c r="G91" s="133"/>
      <c r="H91" s="163"/>
    </row>
    <row r="92" spans="1:8" s="134" customFormat="1" ht="13.5" customHeight="1" x14ac:dyDescent="0.25">
      <c r="A92" s="129"/>
      <c r="B92" s="129"/>
      <c r="C92" s="144"/>
      <c r="D92" s="141" t="s">
        <v>101</v>
      </c>
      <c r="E92" s="150" t="s">
        <v>7</v>
      </c>
      <c r="F92" s="152">
        <v>1</v>
      </c>
      <c r="G92" s="133"/>
      <c r="H92" s="163"/>
    </row>
    <row r="93" spans="1:8" s="134" customFormat="1" ht="24" customHeight="1" x14ac:dyDescent="0.25">
      <c r="A93" s="129"/>
      <c r="B93" s="129"/>
      <c r="C93" s="146" t="s">
        <v>120</v>
      </c>
      <c r="D93" s="147" t="s">
        <v>80</v>
      </c>
      <c r="E93" s="148"/>
      <c r="F93" s="149"/>
      <c r="G93" s="133"/>
      <c r="H93" s="163"/>
    </row>
    <row r="94" spans="1:8" s="134" customFormat="1" ht="13.5" customHeight="1" x14ac:dyDescent="0.25">
      <c r="A94" s="129"/>
      <c r="B94" s="129"/>
      <c r="C94" s="146"/>
      <c r="D94" s="141" t="s">
        <v>48</v>
      </c>
      <c r="E94" s="150" t="s">
        <v>7</v>
      </c>
      <c r="F94" s="151">
        <v>13</v>
      </c>
      <c r="G94" s="133"/>
      <c r="H94" s="163"/>
    </row>
    <row r="95" spans="1:8" s="134" customFormat="1" x14ac:dyDescent="0.25">
      <c r="A95" s="129"/>
      <c r="B95" s="129"/>
      <c r="C95" s="144"/>
      <c r="D95" s="141" t="s">
        <v>49</v>
      </c>
      <c r="E95" s="150" t="s">
        <v>7</v>
      </c>
      <c r="F95" s="151">
        <v>18</v>
      </c>
      <c r="H95" s="163"/>
    </row>
    <row r="96" spans="1:8" s="134" customFormat="1" x14ac:dyDescent="0.25">
      <c r="A96" s="129"/>
      <c r="B96" s="129"/>
      <c r="C96" s="144"/>
      <c r="D96" s="141" t="s">
        <v>90</v>
      </c>
      <c r="E96" s="150" t="s">
        <v>7</v>
      </c>
      <c r="F96" s="151">
        <v>1</v>
      </c>
      <c r="H96" s="163"/>
    </row>
    <row r="97" spans="1:8" s="134" customFormat="1" x14ac:dyDescent="0.25">
      <c r="A97" s="129"/>
      <c r="B97" s="129"/>
      <c r="C97" s="130"/>
      <c r="D97" s="141" t="s">
        <v>11</v>
      </c>
      <c r="E97" s="150" t="s">
        <v>9</v>
      </c>
      <c r="F97" s="151">
        <v>1</v>
      </c>
      <c r="G97" s="133"/>
      <c r="H97" s="163"/>
    </row>
    <row r="98" spans="1:8" s="134" customFormat="1" x14ac:dyDescent="0.25">
      <c r="A98" s="129"/>
      <c r="B98" s="129"/>
      <c r="C98" s="130"/>
      <c r="D98" s="141" t="s">
        <v>12</v>
      </c>
      <c r="E98" s="150" t="s">
        <v>9</v>
      </c>
      <c r="F98" s="151">
        <v>1</v>
      </c>
      <c r="G98" s="133"/>
      <c r="H98" s="163"/>
    </row>
    <row r="99" spans="1:8" s="134" customFormat="1" x14ac:dyDescent="0.25">
      <c r="A99" s="129"/>
      <c r="B99" s="129"/>
      <c r="C99" s="130"/>
      <c r="D99" s="141" t="s">
        <v>13</v>
      </c>
      <c r="E99" s="150" t="s">
        <v>9</v>
      </c>
      <c r="F99" s="151">
        <v>1</v>
      </c>
      <c r="G99" s="133"/>
      <c r="H99" s="133"/>
    </row>
    <row r="100" spans="1:8" s="134" customFormat="1" x14ac:dyDescent="0.25">
      <c r="A100" s="129"/>
      <c r="B100" s="129"/>
      <c r="C100" s="130"/>
      <c r="D100" s="141" t="s">
        <v>14</v>
      </c>
      <c r="E100" s="150" t="s">
        <v>9</v>
      </c>
      <c r="F100" s="151">
        <v>1</v>
      </c>
      <c r="G100" s="133"/>
      <c r="H100" s="133"/>
    </row>
    <row r="101" spans="1:8" s="134" customFormat="1" x14ac:dyDescent="0.25">
      <c r="A101" s="129"/>
      <c r="B101" s="129"/>
      <c r="C101" s="130"/>
      <c r="D101" s="141" t="s">
        <v>15</v>
      </c>
      <c r="E101" s="150" t="s">
        <v>9</v>
      </c>
      <c r="F101" s="151">
        <v>1</v>
      </c>
      <c r="G101" s="133"/>
      <c r="H101" s="133"/>
    </row>
    <row r="102" spans="1:8" s="134" customFormat="1" x14ac:dyDescent="0.25">
      <c r="A102" s="129"/>
      <c r="B102" s="129"/>
      <c r="C102" s="130"/>
      <c r="D102" s="153" t="s">
        <v>16</v>
      </c>
      <c r="E102" s="154" t="s">
        <v>9</v>
      </c>
      <c r="F102" s="155">
        <v>1</v>
      </c>
      <c r="G102" s="156"/>
      <c r="H102" s="156"/>
    </row>
    <row r="103" spans="1:8" s="134" customFormat="1" x14ac:dyDescent="0.25">
      <c r="A103" s="129"/>
      <c r="B103" s="129"/>
      <c r="C103" s="130"/>
      <c r="D103" s="131"/>
      <c r="E103" s="132" t="s">
        <v>9</v>
      </c>
      <c r="F103" s="132">
        <v>1</v>
      </c>
      <c r="G103" s="133"/>
      <c r="H103" s="133">
        <f>F103*G103</f>
        <v>0</v>
      </c>
    </row>
    <row r="104" spans="1:8" s="134" customFormat="1" ht="11.25" customHeight="1" x14ac:dyDescent="0.25">
      <c r="A104" s="129"/>
      <c r="B104" s="129"/>
      <c r="C104" s="130"/>
      <c r="D104" s="131"/>
      <c r="E104" s="132"/>
      <c r="F104" s="132"/>
      <c r="G104" s="133"/>
      <c r="H104" s="133"/>
    </row>
    <row r="105" spans="1:8" s="134" customFormat="1" ht="48" customHeight="1" x14ac:dyDescent="0.25">
      <c r="A105" s="135" t="s">
        <v>10</v>
      </c>
      <c r="B105" s="136">
        <v>4</v>
      </c>
      <c r="C105" s="137" t="s">
        <v>103</v>
      </c>
      <c r="D105" s="138" t="s">
        <v>107</v>
      </c>
      <c r="E105" s="129"/>
      <c r="F105" s="129"/>
      <c r="G105" s="139"/>
      <c r="H105" s="133"/>
    </row>
    <row r="106" spans="1:8" s="134" customFormat="1" x14ac:dyDescent="0.25">
      <c r="A106" s="129"/>
      <c r="B106" s="129"/>
      <c r="C106" s="140"/>
      <c r="D106" s="141" t="s">
        <v>104</v>
      </c>
      <c r="E106" s="130"/>
      <c r="F106" s="130"/>
      <c r="G106" s="139"/>
      <c r="H106" s="133"/>
    </row>
    <row r="107" spans="1:8" s="134" customFormat="1" ht="24" x14ac:dyDescent="0.25">
      <c r="A107" s="129"/>
      <c r="B107" s="129"/>
      <c r="C107" s="142"/>
      <c r="D107" s="162" t="s">
        <v>168</v>
      </c>
      <c r="E107" s="130"/>
      <c r="F107" s="130"/>
      <c r="G107" s="139"/>
      <c r="H107" s="133"/>
    </row>
    <row r="108" spans="1:8" s="134" customFormat="1" x14ac:dyDescent="0.25">
      <c r="A108" s="129"/>
      <c r="B108" s="129"/>
      <c r="C108" s="143"/>
      <c r="D108" s="141" t="s">
        <v>84</v>
      </c>
      <c r="E108" s="144"/>
      <c r="F108" s="130"/>
      <c r="G108" s="133"/>
      <c r="H108" s="133"/>
    </row>
    <row r="109" spans="1:8" s="134" customFormat="1" x14ac:dyDescent="0.25">
      <c r="A109" s="129"/>
      <c r="B109" s="129"/>
      <c r="C109" s="142"/>
      <c r="D109" s="141" t="s">
        <v>79</v>
      </c>
      <c r="E109" s="144"/>
      <c r="F109" s="130"/>
      <c r="G109" s="133"/>
      <c r="H109" s="133"/>
    </row>
    <row r="110" spans="1:8" s="3" customFormat="1" x14ac:dyDescent="0.25">
      <c r="A110" s="48"/>
      <c r="B110" s="48"/>
      <c r="C110" s="53"/>
      <c r="D110" s="55" t="s">
        <v>60</v>
      </c>
      <c r="E110" s="56"/>
      <c r="F110" s="57"/>
      <c r="G110" s="30"/>
      <c r="H110" s="30"/>
    </row>
    <row r="111" spans="1:8" s="3" customFormat="1" x14ac:dyDescent="0.25">
      <c r="A111" s="48"/>
      <c r="B111" s="48"/>
      <c r="C111" s="53"/>
      <c r="D111" s="55" t="s">
        <v>85</v>
      </c>
      <c r="E111" s="56"/>
      <c r="F111" s="57"/>
      <c r="G111" s="30"/>
      <c r="H111" s="30"/>
    </row>
    <row r="112" spans="1:8" s="134" customFormat="1" x14ac:dyDescent="0.25">
      <c r="A112" s="129"/>
      <c r="B112" s="129"/>
      <c r="C112" s="142"/>
      <c r="D112" s="141" t="s">
        <v>86</v>
      </c>
      <c r="E112" s="145" t="s">
        <v>9</v>
      </c>
      <c r="F112" s="145">
        <v>1</v>
      </c>
      <c r="G112" s="133"/>
      <c r="H112" s="163"/>
    </row>
    <row r="113" spans="1:8" s="134" customFormat="1" ht="36" x14ac:dyDescent="0.25">
      <c r="A113" s="129"/>
      <c r="B113" s="129"/>
      <c r="C113" s="146" t="s">
        <v>87</v>
      </c>
      <c r="D113" s="157" t="s">
        <v>88</v>
      </c>
      <c r="E113" s="130" t="s">
        <v>7</v>
      </c>
      <c r="F113" s="130">
        <v>1</v>
      </c>
      <c r="G113" s="133"/>
      <c r="H113" s="163"/>
    </row>
    <row r="114" spans="1:8" s="134" customFormat="1" ht="36" x14ac:dyDescent="0.25">
      <c r="A114" s="129"/>
      <c r="B114" s="129"/>
      <c r="C114" s="146" t="s">
        <v>54</v>
      </c>
      <c r="D114" s="158" t="s">
        <v>100</v>
      </c>
      <c r="E114" s="159" t="s">
        <v>7</v>
      </c>
      <c r="F114" s="151">
        <v>1</v>
      </c>
      <c r="G114" s="133"/>
      <c r="H114" s="163"/>
    </row>
    <row r="115" spans="1:8" s="134" customFormat="1" x14ac:dyDescent="0.25">
      <c r="A115" s="129"/>
      <c r="B115" s="129"/>
      <c r="C115" s="146" t="s">
        <v>95</v>
      </c>
      <c r="D115" s="147" t="s">
        <v>97</v>
      </c>
      <c r="E115" s="148"/>
      <c r="F115" s="149"/>
      <c r="G115" s="133"/>
      <c r="H115" s="163"/>
    </row>
    <row r="116" spans="1:8" s="134" customFormat="1" ht="13.5" customHeight="1" x14ac:dyDescent="0.25">
      <c r="A116" s="129"/>
      <c r="B116" s="129"/>
      <c r="C116" s="144"/>
      <c r="D116" s="141" t="s">
        <v>96</v>
      </c>
      <c r="E116" s="150" t="s">
        <v>7</v>
      </c>
      <c r="F116" s="152">
        <v>1</v>
      </c>
      <c r="G116" s="133"/>
      <c r="H116" s="163"/>
    </row>
    <row r="117" spans="1:8" s="134" customFormat="1" ht="24" customHeight="1" x14ac:dyDescent="0.25">
      <c r="A117" s="129"/>
      <c r="B117" s="129"/>
      <c r="C117" s="146" t="s">
        <v>94</v>
      </c>
      <c r="D117" s="147" t="s">
        <v>80</v>
      </c>
      <c r="E117" s="148"/>
      <c r="F117" s="149"/>
      <c r="G117" s="133"/>
      <c r="H117" s="163"/>
    </row>
    <row r="118" spans="1:8" s="134" customFormat="1" ht="13.5" customHeight="1" x14ac:dyDescent="0.25">
      <c r="A118" s="129"/>
      <c r="B118" s="129"/>
      <c r="C118" s="146"/>
      <c r="D118" s="141" t="s">
        <v>48</v>
      </c>
      <c r="E118" s="150" t="s">
        <v>7</v>
      </c>
      <c r="F118" s="151">
        <v>13</v>
      </c>
      <c r="G118" s="133"/>
      <c r="H118" s="163"/>
    </row>
    <row r="119" spans="1:8" s="134" customFormat="1" x14ac:dyDescent="0.25">
      <c r="A119" s="129"/>
      <c r="B119" s="129"/>
      <c r="C119" s="144"/>
      <c r="D119" s="141" t="s">
        <v>49</v>
      </c>
      <c r="E119" s="150" t="s">
        <v>7</v>
      </c>
      <c r="F119" s="151">
        <v>15</v>
      </c>
      <c r="H119" s="163"/>
    </row>
    <row r="120" spans="1:8" s="134" customFormat="1" x14ac:dyDescent="0.25">
      <c r="A120" s="129"/>
      <c r="B120" s="129"/>
      <c r="C120" s="144"/>
      <c r="D120" s="141" t="s">
        <v>90</v>
      </c>
      <c r="E120" s="150" t="s">
        <v>7</v>
      </c>
      <c r="F120" s="151">
        <v>1</v>
      </c>
      <c r="H120" s="163"/>
    </row>
    <row r="121" spans="1:8" s="134" customFormat="1" x14ac:dyDescent="0.25">
      <c r="A121" s="129"/>
      <c r="B121" s="129"/>
      <c r="C121" s="130"/>
      <c r="D121" s="141" t="s">
        <v>11</v>
      </c>
      <c r="E121" s="150" t="s">
        <v>9</v>
      </c>
      <c r="F121" s="151">
        <v>1</v>
      </c>
      <c r="G121" s="133"/>
      <c r="H121" s="163"/>
    </row>
    <row r="122" spans="1:8" s="134" customFormat="1" x14ac:dyDescent="0.25">
      <c r="A122" s="129"/>
      <c r="B122" s="129"/>
      <c r="C122" s="130"/>
      <c r="D122" s="141" t="s">
        <v>12</v>
      </c>
      <c r="E122" s="150" t="s">
        <v>9</v>
      </c>
      <c r="F122" s="151">
        <v>1</v>
      </c>
      <c r="G122" s="133"/>
      <c r="H122" s="133"/>
    </row>
    <row r="123" spans="1:8" s="134" customFormat="1" x14ac:dyDescent="0.25">
      <c r="A123" s="129"/>
      <c r="B123" s="129"/>
      <c r="C123" s="130"/>
      <c r="D123" s="141" t="s">
        <v>13</v>
      </c>
      <c r="E123" s="150" t="s">
        <v>9</v>
      </c>
      <c r="F123" s="151">
        <v>1</v>
      </c>
      <c r="G123" s="133"/>
      <c r="H123" s="133"/>
    </row>
    <row r="124" spans="1:8" s="134" customFormat="1" x14ac:dyDescent="0.25">
      <c r="A124" s="129"/>
      <c r="B124" s="129"/>
      <c r="C124" s="130"/>
      <c r="D124" s="141" t="s">
        <v>14</v>
      </c>
      <c r="E124" s="150" t="s">
        <v>9</v>
      </c>
      <c r="F124" s="151">
        <v>1</v>
      </c>
      <c r="G124" s="133"/>
      <c r="H124" s="133"/>
    </row>
    <row r="125" spans="1:8" s="134" customFormat="1" x14ac:dyDescent="0.25">
      <c r="A125" s="129"/>
      <c r="B125" s="129"/>
      <c r="C125" s="130"/>
      <c r="D125" s="141" t="s">
        <v>15</v>
      </c>
      <c r="E125" s="150" t="s">
        <v>9</v>
      </c>
      <c r="F125" s="151">
        <v>1</v>
      </c>
      <c r="G125" s="133"/>
      <c r="H125" s="133"/>
    </row>
    <row r="126" spans="1:8" s="134" customFormat="1" x14ac:dyDescent="0.25">
      <c r="A126" s="129"/>
      <c r="B126" s="129"/>
      <c r="C126" s="130"/>
      <c r="D126" s="153" t="s">
        <v>16</v>
      </c>
      <c r="E126" s="154" t="s">
        <v>9</v>
      </c>
      <c r="F126" s="155">
        <v>1</v>
      </c>
      <c r="G126" s="156"/>
      <c r="H126" s="156"/>
    </row>
    <row r="127" spans="1:8" s="134" customFormat="1" x14ac:dyDescent="0.25">
      <c r="A127" s="129"/>
      <c r="B127" s="129"/>
      <c r="C127" s="130"/>
      <c r="D127" s="131"/>
      <c r="E127" s="132" t="s">
        <v>9</v>
      </c>
      <c r="F127" s="132">
        <v>1</v>
      </c>
      <c r="G127" s="133"/>
      <c r="H127" s="133">
        <f>F127*G127</f>
        <v>0</v>
      </c>
    </row>
    <row r="128" spans="1:8" s="134" customFormat="1" ht="11.25" customHeight="1" x14ac:dyDescent="0.25">
      <c r="A128" s="129"/>
      <c r="B128" s="129"/>
      <c r="C128" s="130"/>
      <c r="D128" s="131"/>
      <c r="E128" s="132"/>
      <c r="F128" s="132"/>
      <c r="G128" s="133"/>
      <c r="H128" s="133"/>
    </row>
    <row r="129" spans="1:8" s="134" customFormat="1" ht="48" customHeight="1" x14ac:dyDescent="0.25">
      <c r="A129" s="135" t="s">
        <v>10</v>
      </c>
      <c r="B129" s="136">
        <v>5</v>
      </c>
      <c r="C129" s="137" t="s">
        <v>105</v>
      </c>
      <c r="D129" s="138" t="s">
        <v>106</v>
      </c>
      <c r="E129" s="129"/>
      <c r="F129" s="129"/>
      <c r="G129" s="139"/>
      <c r="H129" s="133"/>
    </row>
    <row r="130" spans="1:8" s="134" customFormat="1" x14ac:dyDescent="0.25">
      <c r="A130" s="129"/>
      <c r="B130" s="129"/>
      <c r="C130" s="140"/>
      <c r="D130" s="141" t="s">
        <v>110</v>
      </c>
      <c r="E130" s="130"/>
      <c r="F130" s="130"/>
      <c r="G130" s="139"/>
      <c r="H130" s="133"/>
    </row>
    <row r="131" spans="1:8" s="134" customFormat="1" ht="24" x14ac:dyDescent="0.25">
      <c r="A131" s="129"/>
      <c r="B131" s="129"/>
      <c r="C131" s="142"/>
      <c r="D131" s="162" t="s">
        <v>168</v>
      </c>
      <c r="E131" s="130"/>
      <c r="F131" s="130"/>
      <c r="G131" s="139"/>
      <c r="H131" s="133"/>
    </row>
    <row r="132" spans="1:8" s="134" customFormat="1" x14ac:dyDescent="0.25">
      <c r="A132" s="129"/>
      <c r="B132" s="129"/>
      <c r="C132" s="143"/>
      <c r="D132" s="141" t="s">
        <v>84</v>
      </c>
      <c r="E132" s="144"/>
      <c r="F132" s="130"/>
      <c r="G132" s="133"/>
      <c r="H132" s="133"/>
    </row>
    <row r="133" spans="1:8" s="134" customFormat="1" x14ac:dyDescent="0.25">
      <c r="A133" s="129"/>
      <c r="B133" s="129"/>
      <c r="C133" s="142"/>
      <c r="D133" s="141" t="s">
        <v>79</v>
      </c>
      <c r="E133" s="144"/>
      <c r="F133" s="130"/>
      <c r="G133" s="133"/>
      <c r="H133" s="133"/>
    </row>
    <row r="134" spans="1:8" s="3" customFormat="1" x14ac:dyDescent="0.25">
      <c r="A134" s="48"/>
      <c r="B134" s="48"/>
      <c r="C134" s="53"/>
      <c r="D134" s="55" t="s">
        <v>60</v>
      </c>
      <c r="E134" s="56"/>
      <c r="F134" s="57"/>
      <c r="G134" s="30"/>
      <c r="H134" s="30"/>
    </row>
    <row r="135" spans="1:8" s="3" customFormat="1" x14ac:dyDescent="0.25">
      <c r="A135" s="48"/>
      <c r="B135" s="48"/>
      <c r="C135" s="53"/>
      <c r="D135" s="55" t="s">
        <v>85</v>
      </c>
      <c r="E135" s="56"/>
      <c r="F135" s="57"/>
      <c r="G135" s="30"/>
      <c r="H135" s="30"/>
    </row>
    <row r="136" spans="1:8" s="134" customFormat="1" x14ac:dyDescent="0.25">
      <c r="A136" s="129"/>
      <c r="B136" s="129"/>
      <c r="C136" s="142"/>
      <c r="D136" s="141" t="s">
        <v>86</v>
      </c>
      <c r="E136" s="145" t="s">
        <v>9</v>
      </c>
      <c r="F136" s="145">
        <v>1</v>
      </c>
      <c r="G136" s="133"/>
      <c r="H136" s="163"/>
    </row>
    <row r="137" spans="1:8" s="134" customFormat="1" ht="36" x14ac:dyDescent="0.25">
      <c r="A137" s="129"/>
      <c r="B137" s="129"/>
      <c r="C137" s="146" t="s">
        <v>87</v>
      </c>
      <c r="D137" s="157" t="s">
        <v>88</v>
      </c>
      <c r="E137" s="130" t="s">
        <v>7</v>
      </c>
      <c r="F137" s="130">
        <v>1</v>
      </c>
      <c r="G137" s="133"/>
      <c r="H137" s="163"/>
    </row>
    <row r="138" spans="1:8" s="134" customFormat="1" ht="36" x14ac:dyDescent="0.25">
      <c r="A138" s="129"/>
      <c r="B138" s="129"/>
      <c r="C138" s="146" t="s">
        <v>54</v>
      </c>
      <c r="D138" s="158" t="s">
        <v>100</v>
      </c>
      <c r="E138" s="159" t="s">
        <v>7</v>
      </c>
      <c r="F138" s="151">
        <v>1</v>
      </c>
      <c r="G138" s="133"/>
      <c r="H138" s="163"/>
    </row>
    <row r="139" spans="1:8" s="134" customFormat="1" x14ac:dyDescent="0.25">
      <c r="A139" s="129"/>
      <c r="B139" s="129"/>
      <c r="C139" s="146" t="s">
        <v>50</v>
      </c>
      <c r="D139" s="147" t="s">
        <v>97</v>
      </c>
      <c r="E139" s="148"/>
      <c r="F139" s="149"/>
      <c r="G139" s="133"/>
      <c r="H139" s="163"/>
    </row>
    <row r="140" spans="1:8" s="134" customFormat="1" ht="13.5" customHeight="1" x14ac:dyDescent="0.25">
      <c r="A140" s="129"/>
      <c r="B140" s="129"/>
      <c r="C140" s="144"/>
      <c r="D140" s="141" t="s">
        <v>101</v>
      </c>
      <c r="E140" s="150" t="s">
        <v>7</v>
      </c>
      <c r="F140" s="152">
        <v>3</v>
      </c>
      <c r="G140" s="133"/>
      <c r="H140" s="163"/>
    </row>
    <row r="141" spans="1:8" s="134" customFormat="1" ht="24" customHeight="1" x14ac:dyDescent="0.25">
      <c r="A141" s="129"/>
      <c r="B141" s="129"/>
      <c r="C141" s="146" t="s">
        <v>50</v>
      </c>
      <c r="D141" s="147" t="s">
        <v>80</v>
      </c>
      <c r="E141" s="148"/>
      <c r="F141" s="149"/>
      <c r="G141" s="133"/>
      <c r="H141" s="163"/>
    </row>
    <row r="142" spans="1:8" s="134" customFormat="1" ht="13.5" customHeight="1" x14ac:dyDescent="0.25">
      <c r="A142" s="129"/>
      <c r="B142" s="129"/>
      <c r="C142" s="146"/>
      <c r="D142" s="141" t="s">
        <v>48</v>
      </c>
      <c r="E142" s="150" t="s">
        <v>7</v>
      </c>
      <c r="F142" s="151">
        <v>4</v>
      </c>
      <c r="G142" s="133"/>
      <c r="H142" s="163"/>
    </row>
    <row r="143" spans="1:8" s="134" customFormat="1" x14ac:dyDescent="0.25">
      <c r="A143" s="129"/>
      <c r="B143" s="129"/>
      <c r="C143" s="144"/>
      <c r="D143" s="141" t="s">
        <v>49</v>
      </c>
      <c r="E143" s="150" t="s">
        <v>7</v>
      </c>
      <c r="F143" s="151">
        <v>13</v>
      </c>
      <c r="H143" s="163"/>
    </row>
    <row r="144" spans="1:8" s="134" customFormat="1" x14ac:dyDescent="0.25">
      <c r="A144" s="129"/>
      <c r="B144" s="129"/>
      <c r="C144" s="144"/>
      <c r="D144" s="141" t="s">
        <v>90</v>
      </c>
      <c r="E144" s="150" t="s">
        <v>7</v>
      </c>
      <c r="F144" s="151">
        <v>4</v>
      </c>
      <c r="H144" s="163"/>
    </row>
    <row r="145" spans="1:8" s="134" customFormat="1" x14ac:dyDescent="0.25">
      <c r="A145" s="129"/>
      <c r="B145" s="129"/>
      <c r="C145" s="144"/>
      <c r="D145" s="141" t="s">
        <v>111</v>
      </c>
      <c r="E145" s="150" t="s">
        <v>7</v>
      </c>
      <c r="F145" s="151">
        <v>6</v>
      </c>
      <c r="H145" s="163"/>
    </row>
    <row r="146" spans="1:8" s="134" customFormat="1" x14ac:dyDescent="0.25">
      <c r="A146" s="129"/>
      <c r="B146" s="129"/>
      <c r="C146" s="130"/>
      <c r="D146" s="141" t="s">
        <v>11</v>
      </c>
      <c r="E146" s="150" t="s">
        <v>9</v>
      </c>
      <c r="F146" s="151">
        <v>1</v>
      </c>
      <c r="G146" s="133"/>
      <c r="H146" s="163"/>
    </row>
    <row r="147" spans="1:8" s="134" customFormat="1" x14ac:dyDescent="0.25">
      <c r="A147" s="129"/>
      <c r="B147" s="129"/>
      <c r="C147" s="130"/>
      <c r="D147" s="141" t="s">
        <v>12</v>
      </c>
      <c r="E147" s="150" t="s">
        <v>9</v>
      </c>
      <c r="F147" s="151">
        <v>1</v>
      </c>
      <c r="G147" s="133"/>
      <c r="H147" s="133"/>
    </row>
    <row r="148" spans="1:8" s="134" customFormat="1" x14ac:dyDescent="0.25">
      <c r="A148" s="129"/>
      <c r="B148" s="129"/>
      <c r="C148" s="130"/>
      <c r="D148" s="141" t="s">
        <v>13</v>
      </c>
      <c r="E148" s="150" t="s">
        <v>9</v>
      </c>
      <c r="F148" s="151">
        <v>1</v>
      </c>
      <c r="G148" s="133"/>
      <c r="H148" s="133"/>
    </row>
    <row r="149" spans="1:8" s="134" customFormat="1" x14ac:dyDescent="0.25">
      <c r="A149" s="129"/>
      <c r="B149" s="129"/>
      <c r="C149" s="130"/>
      <c r="D149" s="141" t="s">
        <v>14</v>
      </c>
      <c r="E149" s="150" t="s">
        <v>9</v>
      </c>
      <c r="F149" s="151">
        <v>1</v>
      </c>
      <c r="G149" s="133"/>
      <c r="H149" s="133"/>
    </row>
    <row r="150" spans="1:8" s="134" customFormat="1" x14ac:dyDescent="0.25">
      <c r="A150" s="129"/>
      <c r="B150" s="129"/>
      <c r="C150" s="130"/>
      <c r="D150" s="141" t="s">
        <v>15</v>
      </c>
      <c r="E150" s="150" t="s">
        <v>9</v>
      </c>
      <c r="F150" s="151">
        <v>1</v>
      </c>
      <c r="G150" s="133"/>
      <c r="H150" s="133"/>
    </row>
    <row r="151" spans="1:8" s="134" customFormat="1" x14ac:dyDescent="0.25">
      <c r="A151" s="129"/>
      <c r="B151" s="129"/>
      <c r="C151" s="130"/>
      <c r="D151" s="153" t="s">
        <v>16</v>
      </c>
      <c r="E151" s="154" t="s">
        <v>9</v>
      </c>
      <c r="F151" s="155">
        <v>1</v>
      </c>
      <c r="G151" s="156"/>
      <c r="H151" s="156"/>
    </row>
    <row r="152" spans="1:8" s="134" customFormat="1" x14ac:dyDescent="0.25">
      <c r="A152" s="129"/>
      <c r="B152" s="129"/>
      <c r="C152" s="130"/>
      <c r="D152" s="131"/>
      <c r="E152" s="132" t="s">
        <v>9</v>
      </c>
      <c r="F152" s="132">
        <v>1</v>
      </c>
      <c r="G152" s="133"/>
      <c r="H152" s="133">
        <f>F152*G152</f>
        <v>0</v>
      </c>
    </row>
    <row r="153" spans="1:8" s="134" customFormat="1" ht="11.25" customHeight="1" x14ac:dyDescent="0.25">
      <c r="A153" s="129"/>
      <c r="B153" s="129"/>
      <c r="C153" s="130"/>
      <c r="D153" s="131"/>
      <c r="E153" s="132"/>
      <c r="F153" s="132"/>
      <c r="G153" s="133"/>
      <c r="H153" s="133"/>
    </row>
    <row r="154" spans="1:8" s="134" customFormat="1" ht="48" customHeight="1" x14ac:dyDescent="0.25">
      <c r="A154" s="135" t="s">
        <v>10</v>
      </c>
      <c r="B154" s="136">
        <v>6</v>
      </c>
      <c r="C154" s="137" t="s">
        <v>112</v>
      </c>
      <c r="D154" s="138" t="s">
        <v>114</v>
      </c>
      <c r="E154" s="129"/>
      <c r="F154" s="129"/>
      <c r="G154" s="139"/>
      <c r="H154" s="133"/>
    </row>
    <row r="155" spans="1:8" s="134" customFormat="1" x14ac:dyDescent="0.25">
      <c r="A155" s="129"/>
      <c r="B155" s="129"/>
      <c r="C155" s="140"/>
      <c r="D155" s="141" t="s">
        <v>113</v>
      </c>
      <c r="E155" s="130"/>
      <c r="F155" s="130"/>
      <c r="G155" s="139"/>
      <c r="H155" s="133"/>
    </row>
    <row r="156" spans="1:8" s="134" customFormat="1" ht="24" x14ac:dyDescent="0.25">
      <c r="A156" s="129"/>
      <c r="B156" s="129"/>
      <c r="C156" s="142"/>
      <c r="D156" s="162" t="s">
        <v>170</v>
      </c>
      <c r="E156" s="130"/>
      <c r="F156" s="130"/>
      <c r="G156" s="139"/>
      <c r="H156" s="133"/>
    </row>
    <row r="157" spans="1:8" s="134" customFormat="1" x14ac:dyDescent="0.25">
      <c r="A157" s="129"/>
      <c r="B157" s="129"/>
      <c r="C157" s="143"/>
      <c r="D157" s="141" t="s">
        <v>84</v>
      </c>
      <c r="E157" s="144"/>
      <c r="F157" s="130"/>
      <c r="G157" s="133"/>
      <c r="H157" s="133"/>
    </row>
    <row r="158" spans="1:8" s="134" customFormat="1" x14ac:dyDescent="0.25">
      <c r="A158" s="129"/>
      <c r="B158" s="129"/>
      <c r="C158" s="142"/>
      <c r="D158" s="141" t="s">
        <v>79</v>
      </c>
      <c r="E158" s="144"/>
      <c r="F158" s="130"/>
      <c r="G158" s="133"/>
      <c r="H158" s="133"/>
    </row>
    <row r="159" spans="1:8" s="3" customFormat="1" x14ac:dyDescent="0.25">
      <c r="A159" s="48"/>
      <c r="B159" s="48"/>
      <c r="C159" s="53"/>
      <c r="D159" s="55" t="s">
        <v>60</v>
      </c>
      <c r="E159" s="56"/>
      <c r="F159" s="57"/>
      <c r="G159" s="30"/>
      <c r="H159" s="30"/>
    </row>
    <row r="160" spans="1:8" s="3" customFormat="1" x14ac:dyDescent="0.25">
      <c r="A160" s="48"/>
      <c r="B160" s="48"/>
      <c r="C160" s="53"/>
      <c r="D160" s="55" t="s">
        <v>85</v>
      </c>
      <c r="E160" s="56"/>
      <c r="F160" s="57"/>
      <c r="G160" s="30"/>
      <c r="H160" s="30"/>
    </row>
    <row r="161" spans="1:8" s="134" customFormat="1" x14ac:dyDescent="0.25">
      <c r="A161" s="129"/>
      <c r="B161" s="129"/>
      <c r="C161" s="142"/>
      <c r="D161" s="141" t="s">
        <v>86</v>
      </c>
      <c r="E161" s="145" t="s">
        <v>9</v>
      </c>
      <c r="F161" s="145">
        <v>1</v>
      </c>
      <c r="G161" s="133"/>
      <c r="H161" s="163"/>
    </row>
    <row r="162" spans="1:8" s="134" customFormat="1" ht="36" x14ac:dyDescent="0.25">
      <c r="A162" s="129"/>
      <c r="B162" s="129"/>
      <c r="C162" s="146" t="s">
        <v>87</v>
      </c>
      <c r="D162" s="157" t="s">
        <v>115</v>
      </c>
      <c r="E162" s="130" t="s">
        <v>7</v>
      </c>
      <c r="F162" s="130">
        <v>1</v>
      </c>
      <c r="G162" s="133"/>
      <c r="H162" s="163"/>
    </row>
    <row r="163" spans="1:8" s="134" customFormat="1" ht="36" x14ac:dyDescent="0.25">
      <c r="A163" s="129"/>
      <c r="B163" s="129"/>
      <c r="C163" s="146" t="s">
        <v>54</v>
      </c>
      <c r="D163" s="158" t="s">
        <v>89</v>
      </c>
      <c r="E163" s="159" t="s">
        <v>7</v>
      </c>
      <c r="F163" s="151">
        <v>2</v>
      </c>
      <c r="G163" s="133"/>
      <c r="H163" s="163"/>
    </row>
    <row r="164" spans="1:8" s="134" customFormat="1" ht="24" customHeight="1" x14ac:dyDescent="0.25">
      <c r="A164" s="129"/>
      <c r="B164" s="129"/>
      <c r="C164" s="146" t="s">
        <v>116</v>
      </c>
      <c r="D164" s="147" t="s">
        <v>80</v>
      </c>
      <c r="E164" s="148"/>
      <c r="F164" s="149"/>
      <c r="G164" s="133"/>
      <c r="H164" s="163"/>
    </row>
    <row r="165" spans="1:8" s="134" customFormat="1" x14ac:dyDescent="0.25">
      <c r="A165" s="129"/>
      <c r="B165" s="129"/>
      <c r="C165" s="144"/>
      <c r="D165" s="141" t="s">
        <v>49</v>
      </c>
      <c r="E165" s="150" t="s">
        <v>7</v>
      </c>
      <c r="F165" s="151">
        <v>8</v>
      </c>
      <c r="H165" s="163"/>
    </row>
    <row r="166" spans="1:8" s="134" customFormat="1" x14ac:dyDescent="0.25">
      <c r="A166" s="129"/>
      <c r="B166" s="129"/>
      <c r="C166" s="144"/>
      <c r="D166" s="141" t="s">
        <v>90</v>
      </c>
      <c r="E166" s="150" t="s">
        <v>7</v>
      </c>
      <c r="F166" s="151">
        <v>7</v>
      </c>
      <c r="H166" s="163"/>
    </row>
    <row r="167" spans="1:8" s="3" customFormat="1" ht="24" x14ac:dyDescent="0.25">
      <c r="A167" s="48"/>
      <c r="B167" s="48"/>
      <c r="C167" s="60" t="s">
        <v>117</v>
      </c>
      <c r="D167" s="64" t="s">
        <v>118</v>
      </c>
      <c r="E167" s="65" t="s">
        <v>5</v>
      </c>
      <c r="F167" s="57">
        <v>5</v>
      </c>
      <c r="G167" s="30"/>
      <c r="H167" s="30"/>
    </row>
    <row r="168" spans="1:8" s="134" customFormat="1" x14ac:dyDescent="0.25">
      <c r="A168" s="129"/>
      <c r="B168" s="129"/>
      <c r="C168" s="130"/>
      <c r="D168" s="141" t="s">
        <v>11</v>
      </c>
      <c r="E168" s="150" t="s">
        <v>9</v>
      </c>
      <c r="F168" s="151">
        <v>1</v>
      </c>
      <c r="G168" s="133"/>
      <c r="H168" s="163"/>
    </row>
    <row r="169" spans="1:8" s="134" customFormat="1" x14ac:dyDescent="0.25">
      <c r="A169" s="129"/>
      <c r="B169" s="129"/>
      <c r="C169" s="130"/>
      <c r="D169" s="141" t="s">
        <v>12</v>
      </c>
      <c r="E169" s="150" t="s">
        <v>9</v>
      </c>
      <c r="F169" s="151">
        <v>1</v>
      </c>
      <c r="G169" s="133"/>
      <c r="H169" s="163"/>
    </row>
    <row r="170" spans="1:8" s="134" customFormat="1" x14ac:dyDescent="0.25">
      <c r="A170" s="129"/>
      <c r="B170" s="129"/>
      <c r="C170" s="130"/>
      <c r="D170" s="141" t="s">
        <v>13</v>
      </c>
      <c r="E170" s="150" t="s">
        <v>9</v>
      </c>
      <c r="F170" s="151">
        <v>1</v>
      </c>
      <c r="G170" s="133"/>
      <c r="H170" s="133"/>
    </row>
    <row r="171" spans="1:8" s="134" customFormat="1" x14ac:dyDescent="0.25">
      <c r="A171" s="129"/>
      <c r="B171" s="129"/>
      <c r="C171" s="130"/>
      <c r="D171" s="141" t="s">
        <v>14</v>
      </c>
      <c r="E171" s="150" t="s">
        <v>9</v>
      </c>
      <c r="F171" s="151">
        <v>1</v>
      </c>
      <c r="G171" s="133"/>
      <c r="H171" s="133"/>
    </row>
    <row r="172" spans="1:8" s="134" customFormat="1" x14ac:dyDescent="0.25">
      <c r="A172" s="129"/>
      <c r="B172" s="129"/>
      <c r="C172" s="130"/>
      <c r="D172" s="141" t="s">
        <v>15</v>
      </c>
      <c r="E172" s="150" t="s">
        <v>9</v>
      </c>
      <c r="F172" s="151">
        <v>1</v>
      </c>
      <c r="G172" s="133"/>
      <c r="H172" s="133"/>
    </row>
    <row r="173" spans="1:8" s="134" customFormat="1" x14ac:dyDescent="0.25">
      <c r="A173" s="129"/>
      <c r="B173" s="129"/>
      <c r="C173" s="130"/>
      <c r="D173" s="153" t="s">
        <v>16</v>
      </c>
      <c r="E173" s="154" t="s">
        <v>9</v>
      </c>
      <c r="F173" s="155">
        <v>1</v>
      </c>
      <c r="G173" s="156"/>
      <c r="H173" s="156"/>
    </row>
    <row r="174" spans="1:8" s="134" customFormat="1" x14ac:dyDescent="0.25">
      <c r="A174" s="129"/>
      <c r="B174" s="129"/>
      <c r="C174" s="130"/>
      <c r="D174" s="131"/>
      <c r="E174" s="132" t="s">
        <v>9</v>
      </c>
      <c r="F174" s="132">
        <v>1</v>
      </c>
      <c r="G174" s="133"/>
      <c r="H174" s="133">
        <f>F174*G174</f>
        <v>0</v>
      </c>
    </row>
    <row r="175" spans="1:8" s="134" customFormat="1" ht="11.25" customHeight="1" x14ac:dyDescent="0.25">
      <c r="A175" s="129"/>
      <c r="B175" s="129"/>
      <c r="C175" s="130"/>
      <c r="D175" s="131"/>
      <c r="E175" s="132"/>
      <c r="F175" s="132"/>
      <c r="G175" s="133"/>
      <c r="H175" s="133"/>
    </row>
    <row r="176" spans="1:8" s="134" customFormat="1" ht="48" customHeight="1" x14ac:dyDescent="0.25">
      <c r="A176" s="135" t="s">
        <v>10</v>
      </c>
      <c r="B176" s="136">
        <v>7</v>
      </c>
      <c r="C176" s="137" t="s">
        <v>121</v>
      </c>
      <c r="D176" s="138" t="s">
        <v>122</v>
      </c>
      <c r="E176" s="129"/>
      <c r="F176" s="129"/>
      <c r="G176" s="139"/>
      <c r="H176" s="133"/>
    </row>
    <row r="177" spans="1:8" s="134" customFormat="1" x14ac:dyDescent="0.25">
      <c r="A177" s="129"/>
      <c r="B177" s="129"/>
      <c r="C177" s="140"/>
      <c r="D177" s="141" t="s">
        <v>123</v>
      </c>
      <c r="E177" s="130"/>
      <c r="F177" s="130"/>
      <c r="G177" s="139"/>
      <c r="H177" s="133"/>
    </row>
    <row r="178" spans="1:8" s="134" customFormat="1" ht="24" x14ac:dyDescent="0.25">
      <c r="A178" s="129"/>
      <c r="B178" s="129"/>
      <c r="C178" s="142"/>
      <c r="D178" s="162" t="s">
        <v>171</v>
      </c>
      <c r="E178" s="130"/>
      <c r="F178" s="130"/>
      <c r="G178" s="139"/>
      <c r="H178" s="133"/>
    </row>
    <row r="179" spans="1:8" s="134" customFormat="1" x14ac:dyDescent="0.25">
      <c r="A179" s="129"/>
      <c r="B179" s="129"/>
      <c r="C179" s="143"/>
      <c r="D179" s="141" t="s">
        <v>84</v>
      </c>
      <c r="E179" s="144"/>
      <c r="F179" s="130"/>
      <c r="G179" s="133"/>
      <c r="H179" s="133"/>
    </row>
    <row r="180" spans="1:8" s="134" customFormat="1" x14ac:dyDescent="0.25">
      <c r="A180" s="129"/>
      <c r="B180" s="129"/>
      <c r="C180" s="142"/>
      <c r="D180" s="141" t="s">
        <v>79</v>
      </c>
      <c r="E180" s="144"/>
      <c r="F180" s="130"/>
      <c r="G180" s="133"/>
      <c r="H180" s="133"/>
    </row>
    <row r="181" spans="1:8" s="3" customFormat="1" x14ac:dyDescent="0.25">
      <c r="A181" s="48"/>
      <c r="B181" s="48"/>
      <c r="C181" s="53"/>
      <c r="D181" s="55" t="s">
        <v>85</v>
      </c>
      <c r="E181" s="56"/>
      <c r="F181" s="57"/>
      <c r="G181" s="30"/>
      <c r="H181" s="30"/>
    </row>
    <row r="182" spans="1:8" s="134" customFormat="1" x14ac:dyDescent="0.25">
      <c r="A182" s="129"/>
      <c r="B182" s="129"/>
      <c r="C182" s="142"/>
      <c r="D182" s="141" t="s">
        <v>86</v>
      </c>
      <c r="E182" s="145" t="s">
        <v>9</v>
      </c>
      <c r="F182" s="145">
        <v>1</v>
      </c>
      <c r="G182" s="133"/>
      <c r="H182" s="163"/>
    </row>
    <row r="183" spans="1:8" s="134" customFormat="1" ht="36" x14ac:dyDescent="0.25">
      <c r="A183" s="129"/>
      <c r="B183" s="129"/>
      <c r="C183" s="146" t="s">
        <v>87</v>
      </c>
      <c r="D183" s="157" t="s">
        <v>124</v>
      </c>
      <c r="E183" s="130" t="s">
        <v>7</v>
      </c>
      <c r="F183" s="130">
        <v>1</v>
      </c>
      <c r="G183" s="133"/>
      <c r="H183" s="163"/>
    </row>
    <row r="184" spans="1:8" s="134" customFormat="1" x14ac:dyDescent="0.25">
      <c r="A184" s="129"/>
      <c r="B184" s="129"/>
      <c r="C184" s="130"/>
      <c r="D184" s="141" t="s">
        <v>125</v>
      </c>
      <c r="E184" s="150" t="s">
        <v>3</v>
      </c>
      <c r="F184" s="160">
        <v>0.2</v>
      </c>
      <c r="G184" s="133"/>
      <c r="H184" s="163"/>
    </row>
    <row r="185" spans="1:8" s="134" customFormat="1" ht="24" x14ac:dyDescent="0.25">
      <c r="A185" s="129"/>
      <c r="B185" s="129"/>
      <c r="C185" s="130"/>
      <c r="D185" s="161" t="s">
        <v>126</v>
      </c>
      <c r="E185" s="150" t="s">
        <v>7</v>
      </c>
      <c r="F185" s="151">
        <v>2</v>
      </c>
      <c r="G185" s="133"/>
      <c r="H185" s="163"/>
    </row>
    <row r="186" spans="1:8" s="134" customFormat="1" x14ac:dyDescent="0.25">
      <c r="A186" s="129"/>
      <c r="B186" s="129"/>
      <c r="C186" s="130"/>
      <c r="D186" s="141" t="s">
        <v>127</v>
      </c>
      <c r="E186" s="150" t="s">
        <v>9</v>
      </c>
      <c r="F186" s="151">
        <v>1</v>
      </c>
      <c r="G186" s="133"/>
      <c r="H186" s="163"/>
    </row>
    <row r="187" spans="1:8" s="134" customFormat="1" x14ac:dyDescent="0.25">
      <c r="A187" s="129"/>
      <c r="B187" s="129"/>
      <c r="C187" s="130"/>
      <c r="D187" s="141" t="s">
        <v>14</v>
      </c>
      <c r="E187" s="150" t="s">
        <v>9</v>
      </c>
      <c r="F187" s="151">
        <v>1</v>
      </c>
      <c r="G187" s="133"/>
      <c r="H187" s="133"/>
    </row>
    <row r="188" spans="1:8" s="134" customFormat="1" x14ac:dyDescent="0.25">
      <c r="A188" s="129"/>
      <c r="B188" s="129"/>
      <c r="C188" s="130"/>
      <c r="D188" s="141" t="s">
        <v>15</v>
      </c>
      <c r="E188" s="150" t="s">
        <v>9</v>
      </c>
      <c r="F188" s="151">
        <v>1</v>
      </c>
      <c r="G188" s="133"/>
      <c r="H188" s="133"/>
    </row>
    <row r="189" spans="1:8" s="134" customFormat="1" x14ac:dyDescent="0.25">
      <c r="A189" s="129"/>
      <c r="B189" s="129"/>
      <c r="C189" s="130"/>
      <c r="D189" s="153" t="s">
        <v>16</v>
      </c>
      <c r="E189" s="154" t="s">
        <v>9</v>
      </c>
      <c r="F189" s="155">
        <v>1</v>
      </c>
      <c r="G189" s="156"/>
      <c r="H189" s="156"/>
    </row>
    <row r="190" spans="1:8" s="134" customFormat="1" x14ac:dyDescent="0.25">
      <c r="A190" s="129"/>
      <c r="B190" s="129"/>
      <c r="C190" s="130"/>
      <c r="D190" s="131"/>
      <c r="E190" s="132" t="s">
        <v>9</v>
      </c>
      <c r="F190" s="132">
        <v>1</v>
      </c>
      <c r="G190" s="133"/>
      <c r="H190" s="133">
        <f>F190*G190</f>
        <v>0</v>
      </c>
    </row>
    <row r="191" spans="1:8" s="3" customFormat="1" ht="12.75" customHeight="1" x14ac:dyDescent="0.25">
      <c r="A191" s="48"/>
      <c r="B191" s="48"/>
      <c r="C191" s="57"/>
      <c r="D191" s="71"/>
      <c r="E191" s="72"/>
      <c r="F191" s="72"/>
      <c r="G191" s="30"/>
      <c r="H191" s="30"/>
    </row>
    <row r="192" spans="1:8" s="3" customFormat="1" ht="50.25" customHeight="1" x14ac:dyDescent="0.25">
      <c r="A192" s="31" t="s">
        <v>10</v>
      </c>
      <c r="B192" s="32">
        <v>8</v>
      </c>
      <c r="C192" s="50" t="s">
        <v>128</v>
      </c>
      <c r="D192" s="59" t="s">
        <v>129</v>
      </c>
      <c r="E192" s="48"/>
      <c r="F192" s="48"/>
      <c r="G192" s="52"/>
      <c r="H192" s="30"/>
    </row>
    <row r="193" spans="1:8" s="3" customFormat="1" x14ac:dyDescent="0.25">
      <c r="A193" s="48"/>
      <c r="B193" s="48"/>
      <c r="C193" s="51"/>
      <c r="D193" s="55" t="s">
        <v>130</v>
      </c>
      <c r="E193" s="29"/>
      <c r="F193" s="29"/>
      <c r="G193" s="52"/>
      <c r="H193" s="30"/>
    </row>
    <row r="194" spans="1:8" s="3" customFormat="1" x14ac:dyDescent="0.25">
      <c r="A194" s="48"/>
      <c r="B194" s="48"/>
      <c r="C194" s="53"/>
      <c r="D194" s="54" t="s">
        <v>172</v>
      </c>
      <c r="E194" s="29"/>
      <c r="F194" s="29"/>
      <c r="G194" s="52"/>
      <c r="H194" s="30"/>
    </row>
    <row r="195" spans="1:8" s="3" customFormat="1" x14ac:dyDescent="0.25">
      <c r="A195" s="48"/>
      <c r="B195" s="48"/>
      <c r="C195" s="53"/>
      <c r="D195" s="55" t="s">
        <v>75</v>
      </c>
      <c r="E195" s="56"/>
      <c r="F195" s="57"/>
      <c r="G195" s="30"/>
      <c r="H195" s="30"/>
    </row>
    <row r="196" spans="1:8" s="3" customFormat="1" x14ac:dyDescent="0.25">
      <c r="A196" s="48"/>
      <c r="B196" s="48"/>
      <c r="C196" s="53"/>
      <c r="D196" s="55" t="s">
        <v>131</v>
      </c>
      <c r="E196" s="56"/>
      <c r="F196" s="57"/>
      <c r="G196" s="30"/>
      <c r="H196" s="30"/>
    </row>
    <row r="197" spans="1:8" s="3" customFormat="1" x14ac:dyDescent="0.25">
      <c r="A197" s="48"/>
      <c r="B197" s="48"/>
      <c r="C197" s="53"/>
      <c r="D197" s="55" t="s">
        <v>60</v>
      </c>
      <c r="E197" s="56"/>
      <c r="F197" s="57"/>
      <c r="G197" s="30"/>
      <c r="H197" s="30"/>
    </row>
    <row r="198" spans="1:8" s="3" customFormat="1" x14ac:dyDescent="0.25">
      <c r="A198" s="48"/>
      <c r="B198" s="48"/>
      <c r="C198" s="53"/>
      <c r="D198" s="55" t="s">
        <v>59</v>
      </c>
      <c r="E198" s="33" t="s">
        <v>9</v>
      </c>
      <c r="F198" s="33">
        <v>1</v>
      </c>
      <c r="G198" s="30"/>
      <c r="H198" s="30"/>
    </row>
    <row r="199" spans="1:8" s="3" customFormat="1" ht="72" x14ac:dyDescent="0.25">
      <c r="A199" s="48"/>
      <c r="B199" s="48"/>
      <c r="C199" s="60" t="s">
        <v>165</v>
      </c>
      <c r="D199" s="64" t="s">
        <v>166</v>
      </c>
      <c r="E199" s="65" t="s">
        <v>5</v>
      </c>
      <c r="F199" s="57">
        <v>1</v>
      </c>
      <c r="G199" s="30"/>
      <c r="H199" s="30"/>
    </row>
    <row r="200" spans="1:8" s="134" customFormat="1" ht="36" x14ac:dyDescent="0.25">
      <c r="A200" s="129"/>
      <c r="B200" s="129"/>
      <c r="C200" s="146" t="s">
        <v>87</v>
      </c>
      <c r="D200" s="157" t="s">
        <v>124</v>
      </c>
      <c r="E200" s="130" t="s">
        <v>7</v>
      </c>
      <c r="F200" s="130">
        <v>1</v>
      </c>
      <c r="G200" s="133"/>
      <c r="H200" s="163"/>
    </row>
    <row r="201" spans="1:8" s="134" customFormat="1" ht="36" x14ac:dyDescent="0.25">
      <c r="A201" s="129"/>
      <c r="B201" s="129"/>
      <c r="C201" s="146" t="s">
        <v>137</v>
      </c>
      <c r="D201" s="157" t="s">
        <v>88</v>
      </c>
      <c r="E201" s="130" t="s">
        <v>7</v>
      </c>
      <c r="F201" s="130">
        <v>3</v>
      </c>
      <c r="G201" s="133"/>
      <c r="H201" s="163"/>
    </row>
    <row r="202" spans="1:8" s="134" customFormat="1" ht="36" x14ac:dyDescent="0.25">
      <c r="A202" s="129"/>
      <c r="B202" s="129"/>
      <c r="C202" s="146" t="s">
        <v>136</v>
      </c>
      <c r="D202" s="157" t="s">
        <v>132</v>
      </c>
      <c r="E202" s="130" t="s">
        <v>7</v>
      </c>
      <c r="F202" s="130">
        <v>1</v>
      </c>
      <c r="G202" s="133"/>
      <c r="H202" s="163"/>
    </row>
    <row r="203" spans="1:8" s="134" customFormat="1" ht="36" x14ac:dyDescent="0.25">
      <c r="A203" s="129"/>
      <c r="B203" s="129"/>
      <c r="C203" s="146" t="s">
        <v>134</v>
      </c>
      <c r="D203" s="157" t="s">
        <v>115</v>
      </c>
      <c r="E203" s="130" t="s">
        <v>7</v>
      </c>
      <c r="F203" s="130">
        <v>1</v>
      </c>
      <c r="G203" s="133"/>
      <c r="H203" s="163"/>
    </row>
    <row r="204" spans="1:8" s="134" customFormat="1" ht="36" x14ac:dyDescent="0.25">
      <c r="A204" s="129"/>
      <c r="B204" s="129"/>
      <c r="C204" s="146" t="s">
        <v>135</v>
      </c>
      <c r="D204" s="157" t="s">
        <v>133</v>
      </c>
      <c r="E204" s="130" t="s">
        <v>7</v>
      </c>
      <c r="F204" s="130">
        <v>1</v>
      </c>
      <c r="G204" s="133"/>
      <c r="H204" s="163"/>
    </row>
    <row r="205" spans="1:8" s="134" customFormat="1" ht="36" x14ac:dyDescent="0.25">
      <c r="A205" s="129"/>
      <c r="B205" s="129"/>
      <c r="C205" s="146" t="s">
        <v>54</v>
      </c>
      <c r="D205" s="158" t="s">
        <v>89</v>
      </c>
      <c r="E205" s="159" t="s">
        <v>7</v>
      </c>
      <c r="F205" s="151">
        <v>1</v>
      </c>
      <c r="G205" s="133"/>
      <c r="H205" s="163"/>
    </row>
    <row r="206" spans="1:8" s="134" customFormat="1" ht="24" customHeight="1" x14ac:dyDescent="0.25">
      <c r="A206" s="129"/>
      <c r="B206" s="129"/>
      <c r="C206" s="146" t="s">
        <v>50</v>
      </c>
      <c r="D206" s="147" t="s">
        <v>80</v>
      </c>
      <c r="E206" s="148"/>
      <c r="F206" s="149"/>
      <c r="G206" s="133"/>
      <c r="H206" s="163"/>
    </row>
    <row r="207" spans="1:8" s="134" customFormat="1" x14ac:dyDescent="0.25">
      <c r="A207" s="129"/>
      <c r="B207" s="129"/>
      <c r="C207" s="144"/>
      <c r="D207" s="141" t="s">
        <v>48</v>
      </c>
      <c r="E207" s="150" t="s">
        <v>7</v>
      </c>
      <c r="F207" s="151">
        <v>9</v>
      </c>
      <c r="H207" s="163"/>
    </row>
    <row r="208" spans="1:8" s="134" customFormat="1" x14ac:dyDescent="0.25">
      <c r="A208" s="129"/>
      <c r="B208" s="129"/>
      <c r="C208" s="144"/>
      <c r="D208" s="141" t="s">
        <v>49</v>
      </c>
      <c r="E208" s="150" t="s">
        <v>7</v>
      </c>
      <c r="F208" s="151">
        <v>3</v>
      </c>
      <c r="H208" s="163"/>
    </row>
    <row r="209" spans="1:8" s="134" customFormat="1" x14ac:dyDescent="0.25">
      <c r="A209" s="129"/>
      <c r="B209" s="129"/>
      <c r="C209" s="146" t="s">
        <v>138</v>
      </c>
      <c r="D209" s="162" t="s">
        <v>141</v>
      </c>
      <c r="E209" s="159" t="s">
        <v>7</v>
      </c>
      <c r="F209" s="151">
        <v>1</v>
      </c>
      <c r="G209" s="133"/>
      <c r="H209" s="163"/>
    </row>
    <row r="210" spans="1:8" s="134" customFormat="1" ht="24" x14ac:dyDescent="0.25">
      <c r="A210" s="129"/>
      <c r="B210" s="129"/>
      <c r="C210" s="146" t="s">
        <v>139</v>
      </c>
      <c r="D210" s="162" t="s">
        <v>140</v>
      </c>
      <c r="E210" s="159" t="s">
        <v>7</v>
      </c>
      <c r="F210" s="151">
        <v>1</v>
      </c>
      <c r="G210" s="133"/>
      <c r="H210" s="163"/>
    </row>
    <row r="211" spans="1:8" s="3" customFormat="1" ht="24" x14ac:dyDescent="0.25">
      <c r="A211" s="48"/>
      <c r="B211" s="48"/>
      <c r="C211" s="60" t="s">
        <v>76</v>
      </c>
      <c r="D211" s="64" t="s">
        <v>142</v>
      </c>
      <c r="E211" s="65" t="s">
        <v>5</v>
      </c>
      <c r="F211" s="57">
        <v>3</v>
      </c>
      <c r="G211" s="30"/>
      <c r="H211" s="30"/>
    </row>
    <row r="212" spans="1:8" s="3" customFormat="1" x14ac:dyDescent="0.25">
      <c r="A212" s="48"/>
      <c r="B212" s="48"/>
      <c r="C212" s="57"/>
      <c r="D212" s="55" t="s">
        <v>11</v>
      </c>
      <c r="E212" s="63" t="s">
        <v>9</v>
      </c>
      <c r="F212" s="62">
        <v>1</v>
      </c>
      <c r="G212" s="30"/>
      <c r="H212" s="30"/>
    </row>
    <row r="213" spans="1:8" s="3" customFormat="1" x14ac:dyDescent="0.25">
      <c r="A213" s="48"/>
      <c r="B213" s="48"/>
      <c r="C213" s="57"/>
      <c r="D213" s="55" t="s">
        <v>143</v>
      </c>
      <c r="E213" s="63" t="s">
        <v>9</v>
      </c>
      <c r="F213" s="62">
        <v>1</v>
      </c>
      <c r="G213" s="30"/>
      <c r="H213" s="30"/>
    </row>
    <row r="214" spans="1:8" s="3" customFormat="1" x14ac:dyDescent="0.25">
      <c r="A214" s="48"/>
      <c r="B214" s="48"/>
      <c r="C214" s="57"/>
      <c r="D214" s="55" t="s">
        <v>13</v>
      </c>
      <c r="E214" s="63" t="s">
        <v>9</v>
      </c>
      <c r="F214" s="62">
        <v>1</v>
      </c>
      <c r="G214" s="30"/>
      <c r="H214" s="30"/>
    </row>
    <row r="215" spans="1:8" s="3" customFormat="1" x14ac:dyDescent="0.25">
      <c r="A215" s="48"/>
      <c r="B215" s="48"/>
      <c r="C215" s="57"/>
      <c r="D215" s="55" t="s">
        <v>14</v>
      </c>
      <c r="E215" s="63" t="s">
        <v>9</v>
      </c>
      <c r="F215" s="62">
        <v>1</v>
      </c>
      <c r="G215" s="30"/>
      <c r="H215" s="30"/>
    </row>
    <row r="216" spans="1:8" s="3" customFormat="1" x14ac:dyDescent="0.25">
      <c r="A216" s="48"/>
      <c r="B216" s="48"/>
      <c r="C216" s="57"/>
      <c r="D216" s="55" t="s">
        <v>15</v>
      </c>
      <c r="E216" s="63" t="s">
        <v>9</v>
      </c>
      <c r="F216" s="62">
        <v>1</v>
      </c>
      <c r="G216" s="30"/>
      <c r="H216" s="30"/>
    </row>
    <row r="217" spans="1:8" s="3" customFormat="1" x14ac:dyDescent="0.25">
      <c r="A217" s="48"/>
      <c r="B217" s="48"/>
      <c r="C217" s="57"/>
      <c r="D217" s="68" t="s">
        <v>16</v>
      </c>
      <c r="E217" s="69" t="s">
        <v>9</v>
      </c>
      <c r="F217" s="70">
        <v>1</v>
      </c>
      <c r="G217" s="58"/>
      <c r="H217" s="58"/>
    </row>
    <row r="218" spans="1:8" s="3" customFormat="1" x14ac:dyDescent="0.25">
      <c r="A218" s="48"/>
      <c r="B218" s="48"/>
      <c r="C218" s="57"/>
      <c r="D218" s="71"/>
      <c r="E218" s="72" t="s">
        <v>9</v>
      </c>
      <c r="F218" s="72">
        <v>1</v>
      </c>
      <c r="G218" s="30"/>
      <c r="H218" s="30">
        <f>F218*G218</f>
        <v>0</v>
      </c>
    </row>
    <row r="219" spans="1:8" s="3" customFormat="1" ht="12.75" customHeight="1" x14ac:dyDescent="0.25">
      <c r="A219" s="48"/>
      <c r="B219" s="48"/>
      <c r="C219" s="57"/>
      <c r="D219" s="71"/>
      <c r="E219" s="72"/>
      <c r="F219" s="72"/>
      <c r="G219" s="30"/>
      <c r="H219" s="30"/>
    </row>
    <row r="220" spans="1:8" s="3" customFormat="1" ht="50.25" customHeight="1" x14ac:dyDescent="0.25">
      <c r="A220" s="31" t="s">
        <v>10</v>
      </c>
      <c r="B220" s="32">
        <v>9</v>
      </c>
      <c r="C220" s="50" t="s">
        <v>102</v>
      </c>
      <c r="D220" s="59" t="s">
        <v>144</v>
      </c>
      <c r="E220" s="48"/>
      <c r="F220" s="48"/>
      <c r="G220" s="52"/>
      <c r="H220" s="30"/>
    </row>
    <row r="221" spans="1:8" s="3" customFormat="1" x14ac:dyDescent="0.25">
      <c r="A221" s="48"/>
      <c r="B221" s="48"/>
      <c r="C221" s="51"/>
      <c r="D221" s="55" t="s">
        <v>145</v>
      </c>
      <c r="E221" s="29"/>
      <c r="F221" s="29"/>
      <c r="G221" s="52"/>
      <c r="H221" s="30"/>
    </row>
    <row r="222" spans="1:8" s="3" customFormat="1" x14ac:dyDescent="0.25">
      <c r="A222" s="48"/>
      <c r="B222" s="48"/>
      <c r="C222" s="53"/>
      <c r="D222" s="54" t="s">
        <v>173</v>
      </c>
      <c r="E222" s="29"/>
      <c r="F222" s="29"/>
      <c r="G222" s="52"/>
      <c r="H222" s="30"/>
    </row>
    <row r="223" spans="1:8" s="3" customFormat="1" x14ac:dyDescent="0.25">
      <c r="A223" s="48"/>
      <c r="B223" s="48"/>
      <c r="C223" s="53"/>
      <c r="D223" s="55" t="s">
        <v>75</v>
      </c>
      <c r="E223" s="56"/>
      <c r="F223" s="57"/>
      <c r="G223" s="30"/>
      <c r="H223" s="30"/>
    </row>
    <row r="224" spans="1:8" s="3" customFormat="1" x14ac:dyDescent="0.25">
      <c r="A224" s="48"/>
      <c r="B224" s="48"/>
      <c r="C224" s="53"/>
      <c r="D224" s="55" t="s">
        <v>146</v>
      </c>
      <c r="E224" s="56"/>
      <c r="F224" s="57"/>
      <c r="G224" s="30"/>
      <c r="H224" s="30"/>
    </row>
    <row r="225" spans="1:8" s="3" customFormat="1" x14ac:dyDescent="0.25">
      <c r="A225" s="48"/>
      <c r="B225" s="48"/>
      <c r="C225" s="53"/>
      <c r="D225" s="55" t="s">
        <v>60</v>
      </c>
      <c r="E225" s="56"/>
      <c r="F225" s="57"/>
      <c r="G225" s="30"/>
      <c r="H225" s="30"/>
    </row>
    <row r="226" spans="1:8" s="3" customFormat="1" x14ac:dyDescent="0.25">
      <c r="A226" s="48"/>
      <c r="B226" s="48"/>
      <c r="C226" s="53"/>
      <c r="D226" s="55" t="s">
        <v>59</v>
      </c>
      <c r="E226" s="33" t="s">
        <v>9</v>
      </c>
      <c r="F226" s="33">
        <v>1</v>
      </c>
      <c r="G226" s="30"/>
      <c r="H226" s="30"/>
    </row>
    <row r="227" spans="1:8" s="3" customFormat="1" ht="72" x14ac:dyDescent="0.25">
      <c r="A227" s="48"/>
      <c r="B227" s="48"/>
      <c r="C227" s="60" t="s">
        <v>61</v>
      </c>
      <c r="D227" s="64" t="s">
        <v>147</v>
      </c>
      <c r="E227" s="65" t="s">
        <v>5</v>
      </c>
      <c r="F227" s="57">
        <v>1</v>
      </c>
      <c r="G227" s="30"/>
      <c r="H227" s="30"/>
    </row>
    <row r="228" spans="1:8" s="3" customFormat="1" ht="24" x14ac:dyDescent="0.25">
      <c r="A228" s="48"/>
      <c r="B228" s="48"/>
      <c r="C228" s="60" t="s">
        <v>63</v>
      </c>
      <c r="D228" s="64" t="s">
        <v>64</v>
      </c>
      <c r="E228" s="65" t="s">
        <v>5</v>
      </c>
      <c r="F228" s="57">
        <v>1</v>
      </c>
      <c r="G228" s="30"/>
      <c r="H228" s="30"/>
    </row>
    <row r="229" spans="1:8" s="3" customFormat="1" ht="24" x14ac:dyDescent="0.25">
      <c r="A229" s="48"/>
      <c r="B229" s="48"/>
      <c r="C229" s="60" t="s">
        <v>68</v>
      </c>
      <c r="D229" s="64" t="s">
        <v>69</v>
      </c>
      <c r="E229" s="65" t="s">
        <v>5</v>
      </c>
      <c r="F229" s="57">
        <v>1</v>
      </c>
      <c r="G229" s="30"/>
      <c r="H229" s="30"/>
    </row>
    <row r="230" spans="1:8" s="3" customFormat="1" ht="24" x14ac:dyDescent="0.25">
      <c r="A230" s="48"/>
      <c r="B230" s="48"/>
      <c r="C230" s="60" t="s">
        <v>148</v>
      </c>
      <c r="D230" s="64" t="s">
        <v>150</v>
      </c>
      <c r="E230" s="65" t="s">
        <v>5</v>
      </c>
      <c r="F230" s="57">
        <v>1</v>
      </c>
      <c r="G230" s="30"/>
      <c r="H230" s="30"/>
    </row>
    <row r="231" spans="1:8" s="3" customFormat="1" ht="24" x14ac:dyDescent="0.25">
      <c r="A231" s="48"/>
      <c r="B231" s="48"/>
      <c r="C231" s="60" t="s">
        <v>151</v>
      </c>
      <c r="D231" s="64" t="s">
        <v>149</v>
      </c>
      <c r="E231" s="65" t="s">
        <v>5</v>
      </c>
      <c r="F231" s="57">
        <v>8</v>
      </c>
      <c r="G231" s="30"/>
      <c r="H231" s="30"/>
    </row>
    <row r="232" spans="1:8" s="3" customFormat="1" ht="24" x14ac:dyDescent="0.25">
      <c r="A232" s="48"/>
      <c r="B232" s="48"/>
      <c r="C232" s="60" t="s">
        <v>152</v>
      </c>
      <c r="D232" s="64" t="s">
        <v>153</v>
      </c>
      <c r="E232" s="65" t="s">
        <v>5</v>
      </c>
      <c r="F232" s="57">
        <v>1</v>
      </c>
      <c r="G232" s="30"/>
      <c r="H232" s="30"/>
    </row>
    <row r="233" spans="1:8" s="3" customFormat="1" ht="36" x14ac:dyDescent="0.25">
      <c r="A233" s="48"/>
      <c r="B233" s="48"/>
      <c r="C233" s="60" t="s">
        <v>62</v>
      </c>
      <c r="D233" s="64" t="s">
        <v>65</v>
      </c>
      <c r="E233" s="65" t="s">
        <v>5</v>
      </c>
      <c r="F233" s="57">
        <v>1</v>
      </c>
      <c r="G233" s="30"/>
      <c r="H233" s="30"/>
    </row>
    <row r="234" spans="1:8" s="3" customFormat="1" ht="48" x14ac:dyDescent="0.25">
      <c r="A234" s="48"/>
      <c r="B234" s="48"/>
      <c r="C234" s="60" t="s">
        <v>154</v>
      </c>
      <c r="D234" s="64" t="s">
        <v>67</v>
      </c>
      <c r="E234" s="65" t="s">
        <v>5</v>
      </c>
      <c r="F234" s="57">
        <v>8</v>
      </c>
      <c r="G234" s="30"/>
      <c r="H234" s="30"/>
    </row>
    <row r="235" spans="1:8" s="3" customFormat="1" ht="48" x14ac:dyDescent="0.25">
      <c r="A235" s="48"/>
      <c r="B235" s="48"/>
      <c r="C235" s="60" t="s">
        <v>155</v>
      </c>
      <c r="D235" s="64" t="s">
        <v>66</v>
      </c>
      <c r="E235" s="65" t="s">
        <v>5</v>
      </c>
      <c r="F235" s="57">
        <v>7</v>
      </c>
      <c r="G235" s="30"/>
      <c r="H235" s="30"/>
    </row>
    <row r="236" spans="1:8" s="3" customFormat="1" ht="37.5" customHeight="1" x14ac:dyDescent="0.25">
      <c r="A236" s="48"/>
      <c r="B236" s="48"/>
      <c r="C236" s="60" t="s">
        <v>159</v>
      </c>
      <c r="D236" s="64" t="s">
        <v>156</v>
      </c>
      <c r="E236" s="65" t="s">
        <v>5</v>
      </c>
      <c r="F236" s="57">
        <v>2</v>
      </c>
      <c r="G236" s="30"/>
      <c r="H236" s="30"/>
    </row>
    <row r="237" spans="1:8" s="3" customFormat="1" ht="37.5" customHeight="1" x14ac:dyDescent="0.25">
      <c r="A237" s="48"/>
      <c r="B237" s="48"/>
      <c r="C237" s="60" t="s">
        <v>158</v>
      </c>
      <c r="D237" s="64" t="s">
        <v>157</v>
      </c>
      <c r="E237" s="65" t="s">
        <v>5</v>
      </c>
      <c r="F237" s="57">
        <v>2</v>
      </c>
      <c r="G237" s="30"/>
      <c r="H237" s="30"/>
    </row>
    <row r="238" spans="1:8" s="3" customFormat="1" ht="36" x14ac:dyDescent="0.25">
      <c r="A238" s="48"/>
      <c r="B238" s="48"/>
      <c r="C238" s="60" t="s">
        <v>70</v>
      </c>
      <c r="D238" s="64" t="s">
        <v>160</v>
      </c>
      <c r="E238" s="65" t="s">
        <v>5</v>
      </c>
      <c r="F238" s="57">
        <v>2</v>
      </c>
      <c r="G238" s="30"/>
      <c r="H238" s="30"/>
    </row>
    <row r="239" spans="1:8" s="3" customFormat="1" ht="15" customHeight="1" x14ac:dyDescent="0.25">
      <c r="A239" s="48"/>
      <c r="B239" s="48"/>
      <c r="C239" s="60" t="s">
        <v>50</v>
      </c>
      <c r="D239" s="64" t="s">
        <v>58</v>
      </c>
      <c r="E239" s="65"/>
      <c r="F239" s="66"/>
      <c r="G239" s="30"/>
      <c r="H239" s="30"/>
    </row>
    <row r="240" spans="1:8" s="3" customFormat="1" ht="13.5" customHeight="1" x14ac:dyDescent="0.25">
      <c r="A240" s="48"/>
      <c r="B240" s="48"/>
      <c r="C240" s="60"/>
      <c r="D240" s="55" t="s">
        <v>55</v>
      </c>
      <c r="E240" s="63" t="s">
        <v>7</v>
      </c>
      <c r="F240" s="62">
        <v>3</v>
      </c>
      <c r="G240" s="30"/>
      <c r="H240" s="30"/>
    </row>
    <row r="241" spans="1:8" s="3" customFormat="1" ht="13.5" customHeight="1" x14ac:dyDescent="0.25">
      <c r="A241" s="48"/>
      <c r="B241" s="48"/>
      <c r="C241" s="60"/>
      <c r="D241" s="55" t="s">
        <v>48</v>
      </c>
      <c r="E241" s="63" t="s">
        <v>7</v>
      </c>
      <c r="F241" s="62">
        <v>4</v>
      </c>
      <c r="G241" s="30"/>
      <c r="H241" s="30"/>
    </row>
    <row r="242" spans="1:8" s="3" customFormat="1" x14ac:dyDescent="0.25">
      <c r="A242" s="48"/>
      <c r="B242" s="48"/>
      <c r="C242" s="56"/>
      <c r="D242" s="55" t="s">
        <v>49</v>
      </c>
      <c r="E242" s="63" t="s">
        <v>7</v>
      </c>
      <c r="F242" s="62">
        <v>2</v>
      </c>
      <c r="G242" s="48"/>
      <c r="H242" s="30"/>
    </row>
    <row r="243" spans="1:8" s="3" customFormat="1" x14ac:dyDescent="0.25">
      <c r="A243" s="48"/>
      <c r="B243" s="48"/>
      <c r="C243" s="56"/>
      <c r="D243" s="55" t="s">
        <v>90</v>
      </c>
      <c r="E243" s="63" t="s">
        <v>7</v>
      </c>
      <c r="F243" s="62">
        <v>2</v>
      </c>
      <c r="G243" s="48"/>
      <c r="H243" s="30"/>
    </row>
    <row r="244" spans="1:8" s="3" customFormat="1" ht="15" customHeight="1" x14ac:dyDescent="0.25">
      <c r="A244" s="48"/>
      <c r="B244" s="48"/>
      <c r="C244" s="60" t="s">
        <v>50</v>
      </c>
      <c r="D244" s="64" t="s">
        <v>71</v>
      </c>
      <c r="E244" s="65"/>
      <c r="F244" s="66"/>
      <c r="G244" s="30"/>
      <c r="H244" s="30"/>
    </row>
    <row r="245" spans="1:8" s="3" customFormat="1" ht="13.5" customHeight="1" x14ac:dyDescent="0.25">
      <c r="A245" s="48"/>
      <c r="B245" s="48"/>
      <c r="C245" s="60"/>
      <c r="D245" s="55" t="s">
        <v>81</v>
      </c>
      <c r="E245" s="63" t="s">
        <v>7</v>
      </c>
      <c r="F245" s="62">
        <v>3</v>
      </c>
      <c r="G245" s="30"/>
      <c r="H245" s="30"/>
    </row>
    <row r="246" spans="1:8" s="3" customFormat="1" x14ac:dyDescent="0.25">
      <c r="A246" s="48"/>
      <c r="B246" s="48"/>
      <c r="C246" s="56"/>
      <c r="D246" s="55" t="s">
        <v>101</v>
      </c>
      <c r="E246" s="63" t="s">
        <v>7</v>
      </c>
      <c r="F246" s="62">
        <v>3</v>
      </c>
      <c r="G246" s="48"/>
      <c r="H246" s="30"/>
    </row>
    <row r="247" spans="1:8" s="3" customFormat="1" ht="13.5" customHeight="1" x14ac:dyDescent="0.25">
      <c r="A247" s="48"/>
      <c r="B247" s="48"/>
      <c r="C247" s="60"/>
      <c r="D247" s="55" t="s">
        <v>96</v>
      </c>
      <c r="E247" s="63" t="s">
        <v>7</v>
      </c>
      <c r="F247" s="62">
        <v>2</v>
      </c>
      <c r="G247" s="30"/>
      <c r="H247" s="30"/>
    </row>
    <row r="248" spans="1:8" s="3" customFormat="1" ht="36" x14ac:dyDescent="0.25">
      <c r="A248" s="48"/>
      <c r="B248" s="48"/>
      <c r="C248" s="60" t="s">
        <v>54</v>
      </c>
      <c r="D248" s="64" t="s">
        <v>161</v>
      </c>
      <c r="E248" s="61" t="s">
        <v>5</v>
      </c>
      <c r="F248" s="62">
        <v>1</v>
      </c>
      <c r="G248" s="30"/>
      <c r="H248" s="30"/>
    </row>
    <row r="249" spans="1:8" s="3" customFormat="1" ht="48" x14ac:dyDescent="0.25">
      <c r="A249" s="48"/>
      <c r="B249" s="48"/>
      <c r="C249" s="60" t="s">
        <v>162</v>
      </c>
      <c r="D249" s="64" t="s">
        <v>72</v>
      </c>
      <c r="E249" s="65" t="s">
        <v>5</v>
      </c>
      <c r="F249" s="57">
        <v>10</v>
      </c>
      <c r="G249" s="30"/>
      <c r="H249" s="30"/>
    </row>
    <row r="250" spans="1:8" s="3" customFormat="1" ht="48" x14ac:dyDescent="0.25">
      <c r="A250" s="48"/>
      <c r="B250" s="48"/>
      <c r="C250" s="60" t="s">
        <v>164</v>
      </c>
      <c r="D250" s="64" t="s">
        <v>163</v>
      </c>
      <c r="E250" s="65" t="s">
        <v>5</v>
      </c>
      <c r="F250" s="57">
        <v>1</v>
      </c>
      <c r="G250" s="30"/>
      <c r="H250" s="30"/>
    </row>
    <row r="251" spans="1:8" s="3" customFormat="1" ht="15" customHeight="1" x14ac:dyDescent="0.25">
      <c r="A251" s="48"/>
      <c r="B251" s="48"/>
      <c r="C251" s="60" t="s">
        <v>73</v>
      </c>
      <c r="D251" s="64" t="s">
        <v>74</v>
      </c>
      <c r="E251" s="65" t="s">
        <v>5</v>
      </c>
      <c r="F251" s="57">
        <v>1</v>
      </c>
      <c r="G251" s="30"/>
      <c r="H251" s="30"/>
    </row>
    <row r="252" spans="1:8" s="3" customFormat="1" x14ac:dyDescent="0.25">
      <c r="A252" s="48"/>
      <c r="B252" s="48"/>
      <c r="C252" s="57"/>
      <c r="D252" s="55" t="s">
        <v>11</v>
      </c>
      <c r="E252" s="63" t="s">
        <v>9</v>
      </c>
      <c r="F252" s="62">
        <v>1</v>
      </c>
      <c r="G252" s="30"/>
      <c r="H252" s="30"/>
    </row>
    <row r="253" spans="1:8" s="3" customFormat="1" x14ac:dyDescent="0.25">
      <c r="A253" s="48"/>
      <c r="B253" s="48"/>
      <c r="C253" s="57"/>
      <c r="D253" s="55" t="s">
        <v>12</v>
      </c>
      <c r="E253" s="63" t="s">
        <v>9</v>
      </c>
      <c r="F253" s="62">
        <v>1</v>
      </c>
      <c r="G253" s="30"/>
      <c r="H253" s="30"/>
    </row>
    <row r="254" spans="1:8" s="3" customFormat="1" x14ac:dyDescent="0.25">
      <c r="A254" s="48"/>
      <c r="B254" s="48"/>
      <c r="C254" s="57"/>
      <c r="D254" s="55" t="s">
        <v>13</v>
      </c>
      <c r="E254" s="63" t="s">
        <v>9</v>
      </c>
      <c r="F254" s="62">
        <v>1</v>
      </c>
      <c r="G254" s="30"/>
      <c r="H254" s="30"/>
    </row>
    <row r="255" spans="1:8" s="3" customFormat="1" x14ac:dyDescent="0.25">
      <c r="A255" s="48"/>
      <c r="B255" s="48"/>
      <c r="C255" s="57"/>
      <c r="D255" s="55" t="s">
        <v>14</v>
      </c>
      <c r="E255" s="63" t="s">
        <v>9</v>
      </c>
      <c r="F255" s="62">
        <v>1</v>
      </c>
      <c r="G255" s="30"/>
      <c r="H255" s="30"/>
    </row>
    <row r="256" spans="1:8" s="3" customFormat="1" x14ac:dyDescent="0.25">
      <c r="A256" s="48"/>
      <c r="B256" s="48"/>
      <c r="C256" s="57"/>
      <c r="D256" s="55" t="s">
        <v>15</v>
      </c>
      <c r="E256" s="63" t="s">
        <v>9</v>
      </c>
      <c r="F256" s="62">
        <v>1</v>
      </c>
      <c r="G256" s="30"/>
      <c r="H256" s="30"/>
    </row>
    <row r="257" spans="1:8" s="3" customFormat="1" x14ac:dyDescent="0.25">
      <c r="A257" s="48"/>
      <c r="B257" s="48"/>
      <c r="C257" s="57"/>
      <c r="D257" s="68" t="s">
        <v>16</v>
      </c>
      <c r="E257" s="69" t="s">
        <v>9</v>
      </c>
      <c r="F257" s="70">
        <v>1</v>
      </c>
      <c r="G257" s="58"/>
      <c r="H257" s="58"/>
    </row>
    <row r="258" spans="1:8" s="3" customFormat="1" x14ac:dyDescent="0.25">
      <c r="A258" s="48"/>
      <c r="B258" s="48"/>
      <c r="C258" s="57"/>
      <c r="D258" s="71"/>
      <c r="E258" s="72" t="s">
        <v>9</v>
      </c>
      <c r="F258" s="72">
        <v>1</v>
      </c>
      <c r="G258" s="30"/>
      <c r="H258" s="30">
        <f>F258*G258</f>
        <v>0</v>
      </c>
    </row>
    <row r="259" spans="1:8" s="3" customFormat="1" x14ac:dyDescent="0.25">
      <c r="A259" s="48"/>
      <c r="B259" s="48"/>
      <c r="C259" s="60"/>
      <c r="D259" s="64"/>
      <c r="E259" s="61"/>
      <c r="F259" s="62"/>
      <c r="G259" s="30"/>
      <c r="H259" s="30"/>
    </row>
    <row r="260" spans="1:8" s="3" customFormat="1" ht="48.75" customHeight="1" x14ac:dyDescent="0.25">
      <c r="A260" s="31" t="s">
        <v>10</v>
      </c>
      <c r="B260" s="32">
        <v>10</v>
      </c>
      <c r="C260" s="60"/>
      <c r="D260" s="166" t="s">
        <v>174</v>
      </c>
      <c r="E260" s="65" t="s">
        <v>5</v>
      </c>
      <c r="F260" s="57">
        <v>1</v>
      </c>
      <c r="G260" s="30"/>
      <c r="H260" s="34">
        <f>F260*G260</f>
        <v>0</v>
      </c>
    </row>
    <row r="261" spans="1:8" ht="8.25" customHeight="1" x14ac:dyDescent="0.25">
      <c r="A261" s="14"/>
      <c r="B261" s="14"/>
      <c r="C261" s="77"/>
      <c r="D261" s="78"/>
      <c r="E261" s="38"/>
      <c r="F261" s="38"/>
      <c r="G261" s="79"/>
      <c r="H261" s="79"/>
    </row>
    <row r="262" spans="1:8" ht="12.75" customHeight="1" x14ac:dyDescent="0.25">
      <c r="A262" s="40"/>
      <c r="B262" s="40"/>
      <c r="C262" s="40"/>
      <c r="D262" s="41" t="s">
        <v>18</v>
      </c>
      <c r="E262" s="42"/>
      <c r="F262" s="43"/>
      <c r="G262" s="44"/>
      <c r="H262" s="45">
        <f>H258+H218+H190+H174+H152+H127+H103+H79+H55+H260</f>
        <v>0</v>
      </c>
    </row>
    <row r="263" spans="1:8" x14ac:dyDescent="0.25">
      <c r="A263" s="14"/>
      <c r="B263" s="14"/>
      <c r="C263" s="46"/>
      <c r="D263" s="27"/>
      <c r="E263" s="28"/>
      <c r="F263" s="29"/>
      <c r="G263" s="30"/>
      <c r="H263" s="47"/>
    </row>
    <row r="264" spans="1:8" x14ac:dyDescent="0.25">
      <c r="A264" s="14"/>
      <c r="B264" s="14"/>
      <c r="C264" s="83"/>
      <c r="D264" s="81"/>
      <c r="E264" s="89"/>
      <c r="F264" s="90"/>
      <c r="G264" s="91"/>
      <c r="H264" s="92"/>
    </row>
    <row r="265" spans="1:8" x14ac:dyDescent="0.25">
      <c r="A265" s="88" t="s">
        <v>4</v>
      </c>
      <c r="B265" s="88"/>
      <c r="C265" s="88"/>
      <c r="D265" s="80" t="s">
        <v>19</v>
      </c>
      <c r="E265" s="23"/>
      <c r="F265" s="24"/>
      <c r="G265" s="25"/>
      <c r="H265" s="25"/>
    </row>
    <row r="266" spans="1:8" x14ac:dyDescent="0.25">
      <c r="A266" s="14"/>
      <c r="B266" s="14"/>
      <c r="C266" s="73"/>
      <c r="D266" s="67"/>
      <c r="E266" s="73"/>
      <c r="F266" s="38"/>
      <c r="G266" s="39"/>
      <c r="H266" s="39"/>
    </row>
    <row r="267" spans="1:8" ht="24.75" x14ac:dyDescent="0.25">
      <c r="A267" s="95" t="str">
        <f>A265</f>
        <v>3.</v>
      </c>
      <c r="B267" s="32">
        <v>1</v>
      </c>
      <c r="C267" s="73"/>
      <c r="D267" s="96" t="s">
        <v>26</v>
      </c>
      <c r="E267" s="37"/>
      <c r="F267" s="38"/>
      <c r="G267" s="39"/>
      <c r="H267" s="39"/>
    </row>
    <row r="268" spans="1:8" x14ac:dyDescent="0.25">
      <c r="A268" s="14"/>
      <c r="B268" s="14"/>
      <c r="C268" s="73"/>
      <c r="D268" s="36" t="s">
        <v>20</v>
      </c>
      <c r="E268" s="37"/>
      <c r="F268" s="38"/>
      <c r="G268" s="39"/>
      <c r="H268" s="39"/>
    </row>
    <row r="269" spans="1:8" ht="24.75" x14ac:dyDescent="0.25">
      <c r="A269" s="14"/>
      <c r="B269" s="14"/>
      <c r="C269" s="73"/>
      <c r="D269" s="93" t="s">
        <v>27</v>
      </c>
      <c r="E269" s="37"/>
      <c r="F269" s="38"/>
      <c r="G269" s="39"/>
      <c r="H269" s="39"/>
    </row>
    <row r="270" spans="1:8" x14ac:dyDescent="0.25">
      <c r="A270" s="14"/>
      <c r="B270" s="14"/>
      <c r="C270" s="73"/>
      <c r="D270" s="97" t="s">
        <v>21</v>
      </c>
      <c r="E270" s="37"/>
      <c r="F270" s="38"/>
      <c r="G270" s="39"/>
      <c r="H270" s="39"/>
    </row>
    <row r="271" spans="1:8" x14ac:dyDescent="0.25">
      <c r="A271" s="14"/>
      <c r="B271" s="14"/>
      <c r="C271" s="73"/>
      <c r="D271" s="97" t="s">
        <v>22</v>
      </c>
      <c r="E271" s="37"/>
      <c r="F271" s="38"/>
      <c r="G271" s="39"/>
      <c r="H271" s="39"/>
    </row>
    <row r="272" spans="1:8" x14ac:dyDescent="0.25">
      <c r="A272" s="14"/>
      <c r="B272" s="14"/>
      <c r="C272" s="73"/>
      <c r="D272" s="97" t="s">
        <v>23</v>
      </c>
      <c r="E272" s="37"/>
      <c r="F272" s="38"/>
      <c r="G272" s="39"/>
      <c r="H272" s="39"/>
    </row>
    <row r="273" spans="1:8" x14ac:dyDescent="0.25">
      <c r="A273" s="14"/>
      <c r="B273" s="14"/>
      <c r="C273" s="73"/>
      <c r="D273" s="97" t="s">
        <v>24</v>
      </c>
      <c r="E273" s="37"/>
      <c r="F273" s="38"/>
      <c r="G273" s="39"/>
      <c r="H273" s="39"/>
    </row>
    <row r="274" spans="1:8" x14ac:dyDescent="0.25">
      <c r="A274" s="14"/>
      <c r="B274" s="14"/>
      <c r="C274" s="73"/>
      <c r="D274" s="84" t="s">
        <v>25</v>
      </c>
      <c r="E274" s="85"/>
      <c r="F274" s="94"/>
      <c r="G274" s="74"/>
      <c r="H274" s="74"/>
    </row>
    <row r="275" spans="1:8" x14ac:dyDescent="0.25">
      <c r="A275" s="14"/>
      <c r="B275" s="14"/>
      <c r="C275" s="73"/>
      <c r="D275" s="97"/>
      <c r="E275" s="37" t="s">
        <v>9</v>
      </c>
      <c r="F275" s="38">
        <v>1</v>
      </c>
      <c r="G275" s="39"/>
      <c r="H275" s="79">
        <f>F275*G275</f>
        <v>0</v>
      </c>
    </row>
    <row r="276" spans="1:8" ht="8.4499999999999993" customHeight="1" x14ac:dyDescent="0.25">
      <c r="A276" s="14"/>
      <c r="B276" s="14"/>
      <c r="C276" s="73"/>
      <c r="D276" s="67"/>
      <c r="E276" s="73"/>
      <c r="F276" s="38"/>
      <c r="G276" s="39"/>
      <c r="H276" s="39"/>
    </row>
    <row r="277" spans="1:8" ht="24" customHeight="1" x14ac:dyDescent="0.25">
      <c r="A277" s="95" t="str">
        <f>A265</f>
        <v>3.</v>
      </c>
      <c r="B277" s="32">
        <v>2</v>
      </c>
      <c r="C277" s="37"/>
      <c r="D277" s="98" t="s">
        <v>52</v>
      </c>
      <c r="E277" s="75" t="s">
        <v>51</v>
      </c>
      <c r="F277" s="75">
        <v>1</v>
      </c>
      <c r="G277" s="76"/>
      <c r="H277" s="76">
        <f>F277*G277</f>
        <v>0</v>
      </c>
    </row>
    <row r="278" spans="1:8" x14ac:dyDescent="0.25">
      <c r="A278" s="87"/>
      <c r="B278" s="87"/>
      <c r="C278" s="94"/>
      <c r="D278" s="84"/>
      <c r="E278" s="85"/>
      <c r="F278" s="94"/>
      <c r="G278" s="74"/>
      <c r="H278" s="74"/>
    </row>
    <row r="279" spans="1:8" x14ac:dyDescent="0.25">
      <c r="A279" s="43"/>
      <c r="B279" s="43"/>
      <c r="C279" s="43"/>
      <c r="D279" s="99" t="s">
        <v>175</v>
      </c>
      <c r="E279" s="42"/>
      <c r="F279" s="43"/>
      <c r="G279" s="44"/>
      <c r="H279" s="45">
        <f>SUM(H267:H278)</f>
        <v>0</v>
      </c>
    </row>
    <row r="280" spans="1:8" x14ac:dyDescent="0.25">
      <c r="A280" s="14"/>
      <c r="B280" s="14"/>
      <c r="C280" s="101"/>
      <c r="D280" s="102"/>
      <c r="E280" s="100"/>
      <c r="F280" s="100"/>
      <c r="G280" s="14"/>
      <c r="H280" s="14"/>
    </row>
    <row r="281" spans="1:8" ht="15" x14ac:dyDescent="0.25">
      <c r="A281" s="103"/>
      <c r="B281" s="103"/>
      <c r="C281" s="103"/>
      <c r="D281" s="104" t="s">
        <v>28</v>
      </c>
      <c r="E281" s="105"/>
      <c r="F281" s="105"/>
      <c r="G281" s="106"/>
      <c r="H281" s="107"/>
    </row>
    <row r="282" spans="1:8" x14ac:dyDescent="0.25">
      <c r="A282" s="14"/>
      <c r="B282" s="14"/>
      <c r="C282" s="14"/>
      <c r="D282" s="14"/>
      <c r="E282" s="14"/>
      <c r="F282" s="16"/>
      <c r="G282" s="14"/>
      <c r="H282" s="14"/>
    </row>
    <row r="283" spans="1:8" x14ac:dyDescent="0.25">
      <c r="A283" s="108" t="str">
        <f>A20</f>
        <v>1.</v>
      </c>
      <c r="B283" s="109"/>
      <c r="C283" s="109"/>
      <c r="D283" s="108" t="str">
        <f>D20</f>
        <v>PRETHODNI RADOVI</v>
      </c>
      <c r="E283" s="110"/>
      <c r="F283" s="111"/>
      <c r="G283" s="110"/>
      <c r="H283" s="82">
        <f>H28</f>
        <v>0</v>
      </c>
    </row>
    <row r="284" spans="1:8" x14ac:dyDescent="0.25">
      <c r="A284" s="108" t="str">
        <f>A31</f>
        <v>2.</v>
      </c>
      <c r="B284" s="109"/>
      <c r="C284" s="109"/>
      <c r="D284" s="108" t="str">
        <f>D31</f>
        <v>RAZVODNI ORMARI</v>
      </c>
      <c r="E284" s="110"/>
      <c r="F284" s="111"/>
      <c r="G284" s="110"/>
      <c r="H284" s="82">
        <f>H262</f>
        <v>0</v>
      </c>
    </row>
    <row r="285" spans="1:8" ht="15" customHeight="1" thickBot="1" x14ac:dyDescent="0.3">
      <c r="A285" s="112" t="str">
        <f>A265</f>
        <v>3.</v>
      </c>
      <c r="B285" s="113"/>
      <c r="C285" s="113"/>
      <c r="D285" s="112" t="str">
        <f>D265</f>
        <v>OSTALI RADOVI</v>
      </c>
      <c r="E285" s="112"/>
      <c r="F285" s="114"/>
      <c r="G285" s="115"/>
      <c r="H285" s="82">
        <f>H279</f>
        <v>0</v>
      </c>
    </row>
    <row r="286" spans="1:8" ht="15" x14ac:dyDescent="0.25">
      <c r="A286" s="116"/>
      <c r="B286" s="116"/>
      <c r="C286" s="116"/>
      <c r="D286" s="117" t="s">
        <v>29</v>
      </c>
      <c r="E286" s="116"/>
      <c r="F286" s="118"/>
      <c r="G286" s="119"/>
      <c r="H286" s="164">
        <f>SUM(H283:H285)</f>
        <v>0</v>
      </c>
    </row>
    <row r="287" spans="1:8" ht="15.75" thickBot="1" x14ac:dyDescent="0.3">
      <c r="A287" s="120"/>
      <c r="B287" s="120"/>
      <c r="C287" s="120"/>
      <c r="D287" s="121" t="s">
        <v>30</v>
      </c>
      <c r="E287" s="120"/>
      <c r="F287" s="122"/>
      <c r="G287" s="123"/>
      <c r="H287" s="124">
        <f>H286*0.25</f>
        <v>0</v>
      </c>
    </row>
    <row r="288" spans="1:8" ht="15.75" thickTop="1" x14ac:dyDescent="0.25">
      <c r="A288" s="125"/>
      <c r="B288" s="125"/>
      <c r="C288" s="125"/>
      <c r="D288" s="126" t="s">
        <v>6</v>
      </c>
      <c r="E288" s="125"/>
      <c r="F288" s="127"/>
      <c r="G288" s="128"/>
      <c r="H288" s="165">
        <f>H286+H287</f>
        <v>0</v>
      </c>
    </row>
    <row r="289" spans="3:8" x14ac:dyDescent="0.25">
      <c r="C289" s="9"/>
      <c r="D289" s="10"/>
      <c r="E289" s="9"/>
      <c r="F289" s="11"/>
      <c r="G289" s="4"/>
      <c r="H289" s="5"/>
    </row>
    <row r="290" spans="3:8" x14ac:dyDescent="0.25">
      <c r="D290" s="6"/>
    </row>
    <row r="292" spans="3:8" ht="12.75" customHeight="1" x14ac:dyDescent="0.25"/>
    <row r="294" spans="3:8" ht="18.75" customHeight="1" x14ac:dyDescent="0.25"/>
    <row r="304" spans="3:8" s="6" customFormat="1" ht="17.25" customHeight="1" x14ac:dyDescent="0.25">
      <c r="D304" s="8"/>
      <c r="F304" s="7"/>
      <c r="G304" s="2"/>
      <c r="H304" s="2"/>
    </row>
    <row r="314" spans="4:8" s="6" customFormat="1" ht="14.25" customHeight="1" x14ac:dyDescent="0.25">
      <c r="D314" s="8"/>
      <c r="F314" s="7"/>
      <c r="G314" s="2"/>
      <c r="H314" s="2"/>
    </row>
    <row r="326" spans="4:8" s="6" customFormat="1" ht="14.25" customHeight="1" x14ac:dyDescent="0.25">
      <c r="D326" s="8"/>
      <c r="F326" s="7"/>
      <c r="G326" s="2"/>
      <c r="H326" s="2"/>
    </row>
    <row r="353" spans="4:8" s="6" customFormat="1" ht="18.75" customHeight="1" x14ac:dyDescent="0.25">
      <c r="D353" s="8"/>
      <c r="F353" s="7"/>
      <c r="G353" s="2"/>
      <c r="H353" s="2"/>
    </row>
    <row r="363" spans="4:8" s="6" customFormat="1" ht="321" customHeight="1" x14ac:dyDescent="0.25">
      <c r="D363" s="8"/>
      <c r="F363" s="7"/>
      <c r="G363" s="2"/>
      <c r="H363" s="2"/>
    </row>
    <row r="369" spans="4:8" s="6" customFormat="1" ht="14.25" customHeight="1" x14ac:dyDescent="0.25">
      <c r="D369" s="8"/>
      <c r="F369" s="7"/>
      <c r="G369" s="2"/>
      <c r="H369" s="2"/>
    </row>
    <row r="377" spans="4:8" s="6" customFormat="1" ht="17.25" customHeight="1" x14ac:dyDescent="0.25">
      <c r="D377" s="8"/>
      <c r="F377" s="7"/>
      <c r="G377" s="2"/>
      <c r="H377" s="2"/>
    </row>
    <row r="397" spans="4:8" s="6" customFormat="1" ht="13.5" customHeight="1" x14ac:dyDescent="0.25">
      <c r="D397" s="8"/>
      <c r="F397" s="7"/>
      <c r="G397" s="2"/>
      <c r="H397" s="2"/>
    </row>
    <row r="398" spans="4:8" s="6" customFormat="1" ht="269.25" customHeight="1" x14ac:dyDescent="0.25">
      <c r="D398" s="8"/>
      <c r="F398" s="7"/>
      <c r="G398" s="2"/>
      <c r="H398" s="2"/>
    </row>
    <row r="408" spans="4:8" s="6" customFormat="1" ht="13.5" customHeight="1" x14ac:dyDescent="0.25">
      <c r="D408" s="8"/>
      <c r="F408" s="7"/>
      <c r="G408" s="2"/>
      <c r="H408" s="2"/>
    </row>
    <row r="409" spans="4:8" s="6" customFormat="1" ht="177.75" customHeight="1" x14ac:dyDescent="0.25">
      <c r="D409" s="8"/>
      <c r="F409" s="7"/>
      <c r="G409" s="2"/>
      <c r="H409" s="2"/>
    </row>
    <row r="419" spans="4:8" s="6" customFormat="1" ht="69.75" customHeight="1" x14ac:dyDescent="0.25">
      <c r="D419" s="8"/>
      <c r="F419" s="7"/>
      <c r="G419" s="2"/>
      <c r="H419" s="2"/>
    </row>
    <row r="427" spans="4:8" s="6" customFormat="1" ht="31.5" customHeight="1" x14ac:dyDescent="0.25">
      <c r="D427" s="8"/>
      <c r="F427" s="7"/>
      <c r="G427" s="2"/>
      <c r="H427" s="2"/>
    </row>
  </sheetData>
  <mergeCells count="1">
    <mergeCell ref="A1:B1"/>
  </mergeCells>
  <pageMargins left="0.86614173228346458" right="0.11811023622047245" top="0.78740157480314965" bottom="0.51181102362204722" header="0.51181102362204722" footer="0.23622047244094491"/>
  <pageSetup paperSize="9" scale="76" orientation="portrait" r:id="rId1"/>
  <headerFooter alignWithMargins="0">
    <oddHeader>&amp;L&amp;8Br. projekta: E-21-147&amp;C&amp;8Troškovnik elektro radova OŠ VODICE&amp;R&amp;8Prilog 2.</oddHeader>
    <oddFooter>&amp;L&amp;8Projektant: Kristijan Bego, mag.ing.el, br. ovl. 2501&amp;R&amp;P/&amp;N</oddFooter>
  </headerFooter>
  <rowBreaks count="9" manualBreakCount="9">
    <brk id="18" max="16383" man="1"/>
    <brk id="29" max="16383" man="1"/>
    <brk id="55" max="16383" man="1"/>
    <brk id="103" max="16383" man="1"/>
    <brk id="152" max="16383" man="1"/>
    <brk id="190" max="16383" man="1"/>
    <brk id="218" max="16383" man="1"/>
    <brk id="263" max="16383" man="1"/>
    <brk id="2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El.radovi-bez cijena</vt:lpstr>
      <vt:lpstr>'El.radovi-bez cijena'!Print_Titles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Korisnik</cp:lastModifiedBy>
  <cp:lastPrinted>2021-12-14T09:59:58Z</cp:lastPrinted>
  <dcterms:created xsi:type="dcterms:W3CDTF">2008-10-06T06:12:27Z</dcterms:created>
  <dcterms:modified xsi:type="dcterms:W3CDTF">2021-12-16T08:19:08Z</dcterms:modified>
</cp:coreProperties>
</file>